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460" firstSheet="8" activeTab="10"/>
  </bookViews>
  <sheets>
    <sheet name="FPF AZT MODERATO" sheetId="1" r:id="rId1"/>
    <sheet name="FPF AZT VIVACE" sheetId="2" r:id="rId2"/>
    <sheet name="FPF BCR PLUS" sheetId="3" r:id="rId3"/>
    <sheet name="FPF BRD MEDIO" sheetId="4" r:id="rId4"/>
    <sheet name="FPF CONCORDIA MODERAT" sheetId="5" r:id="rId5"/>
    <sheet name="FPF EUREKO CONFORT" sheetId="6" r:id="rId6"/>
    <sheet name="FPF ING ACTIV" sheetId="7" r:id="rId7"/>
    <sheet name="FPF ING OPTIM" sheetId="8" r:id="rId8"/>
    <sheet name="FPF PENSIA MEA" sheetId="9" r:id="rId9"/>
    <sheet name="FPF RAIFFEISEN ACUMULARE" sheetId="10" r:id="rId10"/>
    <sheet name="FPF STABIL" sheetId="11" r:id="rId11"/>
    <sheet name="CF" sheetId="12" state="hidden" r:id="rId12"/>
  </sheets>
  <externalReferences>
    <externalReference r:id="rId15"/>
  </externalReferences>
  <definedNames>
    <definedName name="JUDET">'[1]XX'!$C$7:$C$48</definedName>
    <definedName name="list" localSheetId="0">#REF!</definedName>
    <definedName name="list" localSheetId="1">#REF!</definedName>
    <definedName name="list" localSheetId="2">#REF!</definedName>
    <definedName name="list" localSheetId="3">#REF!</definedName>
    <definedName name="list" localSheetId="4">#REF!</definedName>
    <definedName name="list" localSheetId="5">#REF!</definedName>
    <definedName name="list" localSheetId="6">#REF!</definedName>
    <definedName name="list" localSheetId="7">#REF!</definedName>
    <definedName name="list" localSheetId="8">#REF!</definedName>
    <definedName name="list" localSheetId="9">#REF!</definedName>
    <definedName name="list" localSheetId="10">#REF!</definedName>
    <definedName name="list">#REF!</definedName>
    <definedName name="_xlnm.Print_Area" localSheetId="0">'FPF AZT MODERATO'!$A$1:$D$41</definedName>
    <definedName name="_xlnm.Print_Area" localSheetId="1">'FPF AZT VIVACE'!$A$1:$D$41</definedName>
    <definedName name="_xlnm.Print_Area" localSheetId="2">'FPF BCR PLUS'!$A$1:$D$41</definedName>
    <definedName name="_xlnm.Print_Area" localSheetId="3">'FPF BRD MEDIO'!$A$1:$D$41</definedName>
    <definedName name="_xlnm.Print_Area" localSheetId="4">'FPF CONCORDIA MODERAT'!$A$1:$D$41</definedName>
    <definedName name="_xlnm.Print_Area" localSheetId="5">'FPF EUREKO CONFORT'!$A$1:$D$41</definedName>
    <definedName name="_xlnm.Print_Area" localSheetId="6">'FPF ING ACTIV'!$A$1:$D$41</definedName>
    <definedName name="_xlnm.Print_Area" localSheetId="7">'FPF ING OPTIM'!$A$1:$D$41</definedName>
    <definedName name="_xlnm.Print_Area" localSheetId="8">'FPF PENSIA MEA'!$A$1:$D$41</definedName>
    <definedName name="_xlnm.Print_Area" localSheetId="9">'FPF RAIFFEISEN ACUMULARE'!$A$1:$D$41</definedName>
    <definedName name="_xlnm.Print_Area" localSheetId="10">'FPF STABIL'!$A$1:$D$41</definedName>
  </definedNames>
  <calcPr fullCalcOnLoad="1"/>
</workbook>
</file>

<file path=xl/sharedStrings.xml><?xml version="1.0" encoding="utf-8"?>
<sst xmlns="http://schemas.openxmlformats.org/spreadsheetml/2006/main" count="933" uniqueCount="223">
  <si>
    <t>DATE DE IDENTIFICARE</t>
  </si>
  <si>
    <t>Denumirea indicatorului</t>
  </si>
  <si>
    <t>A</t>
  </si>
  <si>
    <t>1</t>
  </si>
  <si>
    <t>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</si>
  <si>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</si>
  <si>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</si>
  <si>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</si>
  <si>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</si>
  <si>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</si>
  <si>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</si>
  <si>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</si>
  <si>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</si>
  <si>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</si>
  <si>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</si>
  <si>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</si>
  <si>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</si>
  <si>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</si>
  <si>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</si>
  <si>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</si>
  <si>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</si>
  <si>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</si>
  <si>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</si>
  <si>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</si>
  <si>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</si>
  <si>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23</t>
  </si>
  <si>
    <t>24</t>
  </si>
  <si>
    <t>Realizări aferente perioadei de raportare</t>
  </si>
  <si>
    <t>B</t>
  </si>
  <si>
    <t>1. Venituri din imobilizări financiare (ct.761)</t>
  </si>
  <si>
    <t>2. Venituri din investiţii financiare pe termen scurt (ct.762)</t>
  </si>
  <si>
    <t>3. Venituri din creanţe imobilizate (ct.763)</t>
  </si>
  <si>
    <t xml:space="preserve">4. Venituri din investiţii financiare cedate (ct.764) </t>
  </si>
  <si>
    <t>5. Venituri din dobânzi (ct.766)</t>
  </si>
  <si>
    <t>6. Alte venituri financiare, inclusiv din diferenţe de curs valutar (ct.765+767+768)</t>
  </si>
  <si>
    <t>7. Venituri din comisioane specifice fondului de pensii (ct.704)</t>
  </si>
  <si>
    <t>8. Alte venituri din activitatea curentă (ct..754+758)</t>
  </si>
  <si>
    <t>TOTAL VENITURI DIN ACTIVITATEA CURENTĂ (rd. 01 la 08)</t>
  </si>
  <si>
    <t xml:space="preserve">B. CHELTUIELI DIN ACTIVITATEA CURENTĂ </t>
  </si>
  <si>
    <t>1. Cheltuieli privind investiţiile financiare cedate (ct.664)</t>
  </si>
  <si>
    <t>2. Cheltuieli privind dobânzile (ct.666)</t>
  </si>
  <si>
    <t>3. Alte cheltuieli financiare, inclusiv din diferenţe de curs valutar (ct.663+665+667+668)</t>
  </si>
  <si>
    <t>4. Cheltuieli privind comisioanele, onorariile şi cotizaţiile (ct.622)</t>
  </si>
  <si>
    <t>5. Cheltuieli cu serviciile bancare şi asimilate (ct.627)</t>
  </si>
  <si>
    <t>6. Cheltuieli privind alte servicii executate de terţi (ct.628)</t>
  </si>
  <si>
    <t xml:space="preserve">7. Cheltuieli cu alte impozite, taxe şi vărsăminte asimilate (ct.635)     </t>
  </si>
  <si>
    <t>8. Alte cheltuieli din activitatea curentă (ct.654+658)</t>
  </si>
  <si>
    <t>TOTAL CHELTUIELI DIN ACTIVITATEA CURENTĂ (rd.10 la 17)</t>
  </si>
  <si>
    <t>C. PROFITUL SAU PIERDEREA DIN ACTIVITATEA CURENTĂ</t>
  </si>
  <si>
    <t>- profit  (rd.09-18)</t>
  </si>
  <si>
    <t>19.1</t>
  </si>
  <si>
    <t>- pierdere  (rd.18-09)</t>
  </si>
  <si>
    <t xml:space="preserve">D. VENITURI DIN ACTIVITATEA EXTRAORDINARĂ (ct.771) </t>
  </si>
  <si>
    <t>E. CHELTUIELI DIN ACTIVITATEA EXTRAORDINARĂ (ct.671)</t>
  </si>
  <si>
    <t>F. PROFITUL SAU PIERDEREA DIN ACTIVITATEA EXTRAORDINARĂ</t>
  </si>
  <si>
    <t>- profit  (rd. 20-21)</t>
  </si>
  <si>
    <t>- pierdere  (rd. 21-20)</t>
  </si>
  <si>
    <t>G. TOTAL VENITURI (rd. 09+20)</t>
  </si>
  <si>
    <t>H. TOTAL CHELTUIELI (rd. 18+21)</t>
  </si>
  <si>
    <t>I. PROFITUL SAU PIERDEREA EXERCIŢIULUI FINANCIAR (ct.121)</t>
  </si>
  <si>
    <t>19.2</t>
  </si>
  <si>
    <t>22.1</t>
  </si>
  <si>
    <t>22.2</t>
  </si>
  <si>
    <t>25.1</t>
  </si>
  <si>
    <t>25.2</t>
  </si>
  <si>
    <t>-profit  (23-24)</t>
  </si>
  <si>
    <t>-pierdere (24-23)</t>
  </si>
  <si>
    <t xml:space="preserve">A. VENITURI DIN ACTIVITATEA CURENTĂ </t>
  </si>
  <si>
    <t xml:space="preserve">  Nr. rând</t>
  </si>
  <si>
    <t>SITUAŢIA VENITURILOR ŞI CHELTUIELILOR</t>
  </si>
  <si>
    <t>judet</t>
  </si>
  <si>
    <t>fond_den</t>
  </si>
  <si>
    <t>fond_cod</t>
  </si>
  <si>
    <t>admin_den</t>
  </si>
  <si>
    <t>admin_cod</t>
  </si>
  <si>
    <t>num_pren</t>
  </si>
  <si>
    <t>data_rap</t>
  </si>
  <si>
    <t>F10_0101</t>
  </si>
  <si>
    <t>F10_0102</t>
  </si>
  <si>
    <t>F10_0201</t>
  </si>
  <si>
    <t>F10_0202</t>
  </si>
  <si>
    <t>F10_0301</t>
  </si>
  <si>
    <t>F10_0302</t>
  </si>
  <si>
    <t>F10_0401</t>
  </si>
  <si>
    <t>F10_0402</t>
  </si>
  <si>
    <t>F10_0501</t>
  </si>
  <si>
    <t>F10_0502</t>
  </si>
  <si>
    <t>F10_0601</t>
  </si>
  <si>
    <t>F10_0602</t>
  </si>
  <si>
    <t>F10_0701</t>
  </si>
  <si>
    <t>F10_0702</t>
  </si>
  <si>
    <t>F10_0801</t>
  </si>
  <si>
    <t>F10_0802</t>
  </si>
  <si>
    <t>F10_0901</t>
  </si>
  <si>
    <t>F10_0902</t>
  </si>
  <si>
    <t>F10_1001</t>
  </si>
  <si>
    <t>F10_1002</t>
  </si>
  <si>
    <t>F10_1101</t>
  </si>
  <si>
    <t>F10_1102</t>
  </si>
  <si>
    <t>F10_1201</t>
  </si>
  <si>
    <t>F10_1202</t>
  </si>
  <si>
    <t>F10_1301</t>
  </si>
  <si>
    <t>F10_1302</t>
  </si>
  <si>
    <t>F10_1401</t>
  </si>
  <si>
    <t>F10_1402</t>
  </si>
  <si>
    <t>F10_1501</t>
  </si>
  <si>
    <t>F10_1502</t>
  </si>
  <si>
    <t>F10_1601</t>
  </si>
  <si>
    <t>F10_1602</t>
  </si>
  <si>
    <t>F10_1701</t>
  </si>
  <si>
    <t>F10_1702</t>
  </si>
  <si>
    <t>F10_1801</t>
  </si>
  <si>
    <t>F10_1802</t>
  </si>
  <si>
    <t>F10_1901</t>
  </si>
  <si>
    <t>F10_1902</t>
  </si>
  <si>
    <t>F10_2001</t>
  </si>
  <si>
    <t>F10_2002</t>
  </si>
  <si>
    <t>F10_2101</t>
  </si>
  <si>
    <t>F10_2102</t>
  </si>
  <si>
    <t>F10_2201</t>
  </si>
  <si>
    <t>F10_2202</t>
  </si>
  <si>
    <t>F10_2301</t>
  </si>
  <si>
    <t>F10_2302</t>
  </si>
  <si>
    <t>F10_2401</t>
  </si>
  <si>
    <t>F10_2402</t>
  </si>
  <si>
    <t>F10_2501</t>
  </si>
  <si>
    <t>F10_2502</t>
  </si>
  <si>
    <t>F10_2601</t>
  </si>
  <si>
    <t>F10_2602</t>
  </si>
  <si>
    <t>F10_2701</t>
  </si>
  <si>
    <t>F10_2702</t>
  </si>
  <si>
    <t>F10_2801</t>
  </si>
  <si>
    <t>F10_2802</t>
  </si>
  <si>
    <t>F10_2901</t>
  </si>
  <si>
    <t>F10_2902</t>
  </si>
  <si>
    <t>F10_3001</t>
  </si>
  <si>
    <t>F10_3002</t>
  </si>
  <si>
    <t>F10_3101</t>
  </si>
  <si>
    <t>F10_3102</t>
  </si>
  <si>
    <t>F10_3201</t>
  </si>
  <si>
    <t>F10_3202</t>
  </si>
  <si>
    <t>F10_3301</t>
  </si>
  <si>
    <t>F10_3302</t>
  </si>
  <si>
    <t>F10_3401</t>
  </si>
  <si>
    <t>F10_3402</t>
  </si>
  <si>
    <t>F10_3501</t>
  </si>
  <si>
    <t>F10_3502</t>
  </si>
  <si>
    <t>F10_3601</t>
  </si>
  <si>
    <t>F10_3602</t>
  </si>
  <si>
    <t>F10_3701</t>
  </si>
  <si>
    <t>F10_3702</t>
  </si>
  <si>
    <t>F10_3801</t>
  </si>
  <si>
    <t>F10_3802</t>
  </si>
  <si>
    <t>F10_3901</t>
  </si>
  <si>
    <t>F10_3902</t>
  </si>
  <si>
    <t>F20_0101</t>
  </si>
  <si>
    <t>F20_0102</t>
  </si>
  <si>
    <t>F20_0201</t>
  </si>
  <si>
    <t>F20_0202</t>
  </si>
  <si>
    <t>F20_0301</t>
  </si>
  <si>
    <t>F20_0302</t>
  </si>
  <si>
    <t>F20_0401</t>
  </si>
  <si>
    <t>F20_0402</t>
  </si>
  <si>
    <t>F20_0501</t>
  </si>
  <si>
    <t>F20_0502</t>
  </si>
  <si>
    <t>F20_0601</t>
  </si>
  <si>
    <t>F20_0602</t>
  </si>
  <si>
    <t>F20_0701</t>
  </si>
  <si>
    <t>F20_0702</t>
  </si>
  <si>
    <t>F20_0801</t>
  </si>
  <si>
    <t>F20_0802</t>
  </si>
  <si>
    <t>F20_0901</t>
  </si>
  <si>
    <t>F20_0902</t>
  </si>
  <si>
    <t>F20_1001</t>
  </si>
  <si>
    <t>F20_1002</t>
  </si>
  <si>
    <t>F20_1101</t>
  </si>
  <si>
    <t>F20_1102</t>
  </si>
  <si>
    <t>F20_1201</t>
  </si>
  <si>
    <t>F20_1202</t>
  </si>
  <si>
    <t>F20_1301</t>
  </si>
  <si>
    <t>F20_1302</t>
  </si>
  <si>
    <t>F20_1401</t>
  </si>
  <si>
    <t>F20_1402</t>
  </si>
  <si>
    <t>F20_1501</t>
  </si>
  <si>
    <t>F20_1502</t>
  </si>
  <si>
    <t>F20_1601</t>
  </si>
  <si>
    <t>F20_1602</t>
  </si>
  <si>
    <t>F20_1701</t>
  </si>
  <si>
    <t>F20_1702</t>
  </si>
  <si>
    <t>F20_1801</t>
  </si>
  <si>
    <t>F20_1802</t>
  </si>
  <si>
    <t>F20_1911</t>
  </si>
  <si>
    <t>F20_1912</t>
  </si>
  <si>
    <t>F20_1921</t>
  </si>
  <si>
    <t>F20_1922</t>
  </si>
  <si>
    <t>F20_2001</t>
  </si>
  <si>
    <t>F20_2002</t>
  </si>
  <si>
    <t>F20_2101</t>
  </si>
  <si>
    <t>F20_2102</t>
  </si>
  <si>
    <t>F20_2211</t>
  </si>
  <si>
    <t>F20_2212</t>
  </si>
  <si>
    <t>F20_2221</t>
  </si>
  <si>
    <t>F20_2222</t>
  </si>
  <si>
    <t>F20_2301</t>
  </si>
  <si>
    <t>F20_2302</t>
  </si>
  <si>
    <t>F20_2401</t>
  </si>
  <si>
    <t>F20_2402</t>
  </si>
  <si>
    <t>F20_2511</t>
  </si>
  <si>
    <t>F20_2512</t>
  </si>
  <si>
    <t>F20_2521</t>
  </si>
  <si>
    <t>F20_2522</t>
  </si>
  <si>
    <t>la data de 31 decembrie 2012</t>
  </si>
  <si>
    <t>FONDUL DE PENSII FACULTATIVE AZT MODERATO</t>
  </si>
  <si>
    <t>FONDUL DE PENSII FACULTATIVE AZT VIVACE</t>
  </si>
  <si>
    <t>FONDUL DE PENSII FACULTATIVE BCR PLUS</t>
  </si>
  <si>
    <t>FONDUL DE PENSII FACULTATIVE BRD Medio</t>
  </si>
  <si>
    <t>FONDUL DE PENSII FACULTATIVE Concordia Moderat</t>
  </si>
  <si>
    <t>FONDUL DE PENSII FACULTATIVE Eureko Confort</t>
  </si>
  <si>
    <t>FONDUL DE PENSII FACULTATIVE PENSIA MEA</t>
  </si>
  <si>
    <t>FONDUL DE PENSII FACULTATIVE RAIFFEISEN ACUMULARE</t>
  </si>
  <si>
    <t>FONDUL DE PENSII FACULTATIVE ING ACTIV</t>
  </si>
  <si>
    <t>FONDUL DE PENSII FACULTATIVE ING OPTIM</t>
  </si>
  <si>
    <t>FONDUL DE PENSII FACULTATIVE STABIL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</si>
</sst>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Tahoma 8"/>
      <family val="0"/>
    </font>
    <font>
      <sz val="8"/>
      <name val="Tahoma 8"/>
      <family val="0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justify" vertical="top" wrapText="1"/>
      <protection locked="0"/>
    </xf>
    <xf numFmtId="165" fontId="6" fillId="0" borderId="10" xfId="42" applyNumberFormat="1" applyFont="1" applyFill="1" applyBorder="1" applyAlignment="1" applyProtection="1">
      <alignment horizontal="right" vertical="top" wrapText="1"/>
      <protection locked="0"/>
    </xf>
    <xf numFmtId="165" fontId="5" fillId="0" borderId="10" xfId="42" applyNumberFormat="1" applyFont="1" applyFill="1" applyBorder="1" applyAlignment="1" applyProtection="1">
      <alignment horizontal="right" vertical="top" wrapText="1"/>
      <protection/>
    </xf>
    <xf numFmtId="0" fontId="6" fillId="0" borderId="11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justify" wrapText="1"/>
      <protection locked="0"/>
    </xf>
    <xf numFmtId="14" fontId="5" fillId="33" borderId="10" xfId="0" applyNumberFormat="1" applyFont="1" applyFill="1" applyBorder="1" applyAlignment="1" applyProtection="1">
      <alignment horizontal="center" wrapText="1"/>
      <protection locked="0"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0" fontId="5" fillId="33" borderId="10" xfId="0" applyFont="1" applyFill="1" applyBorder="1" applyAlignment="1" applyProtection="1">
      <alignment horizontal="justify" wrapText="1"/>
      <protection locked="0"/>
    </xf>
    <xf numFmtId="0" fontId="5" fillId="33" borderId="10" xfId="0" applyFont="1" applyFill="1" applyBorder="1" applyAlignment="1" applyProtection="1">
      <alignment horizontal="justify" vertical="top" wrapText="1"/>
      <protection locked="0"/>
    </xf>
    <xf numFmtId="0" fontId="6" fillId="33" borderId="10" xfId="0" applyFont="1" applyFill="1" applyBorder="1" applyAlignment="1" applyProtection="1">
      <alignment horizontal="justify" wrapText="1"/>
      <protection locked="0"/>
    </xf>
    <xf numFmtId="0" fontId="6" fillId="33" borderId="10" xfId="0" applyFont="1" applyFill="1" applyBorder="1" applyAlignment="1" applyProtection="1">
      <alignment horizontal="justify" vertical="top" wrapText="1"/>
      <protection locked="0"/>
    </xf>
    <xf numFmtId="0" fontId="7" fillId="33" borderId="10" xfId="0" applyFont="1" applyFill="1" applyBorder="1" applyAlignment="1" applyProtection="1">
      <alignment horizontal="justify" vertical="top" wrapText="1"/>
      <protection locked="0"/>
    </xf>
    <xf numFmtId="0" fontId="8" fillId="33" borderId="10" xfId="0" applyFont="1" applyFill="1" applyBorder="1" applyAlignment="1" applyProtection="1">
      <alignment horizontal="justify" vertical="top" wrapText="1"/>
      <protection locked="0"/>
    </xf>
    <xf numFmtId="49" fontId="6" fillId="33" borderId="10" xfId="0" applyNumberFormat="1" applyFont="1" applyFill="1" applyBorder="1" applyAlignment="1" applyProtection="1">
      <alignment horizontal="justify" vertical="top" wrapText="1"/>
      <protection locked="0"/>
    </xf>
    <xf numFmtId="0" fontId="8" fillId="33" borderId="10" xfId="0" applyFont="1" applyFill="1" applyBorder="1" applyAlignment="1" applyProtection="1" quotePrefix="1">
      <alignment horizontal="justify" vertical="top" wrapText="1"/>
      <protection locked="0"/>
    </xf>
    <xf numFmtId="3" fontId="5" fillId="33" borderId="10" xfId="0" applyNumberFormat="1" applyFont="1" applyFill="1" applyBorder="1" applyAlignment="1" applyProtection="1">
      <alignment horizontal="justify" vertical="top" wrapText="1"/>
      <protection locked="0"/>
    </xf>
    <xf numFmtId="3" fontId="5" fillId="0" borderId="10" xfId="42" applyNumberFormat="1" applyFont="1" applyFill="1" applyBorder="1" applyAlignment="1" applyProtection="1">
      <alignment horizontal="justify" vertical="top" wrapText="1"/>
      <protection locked="0"/>
    </xf>
    <xf numFmtId="3" fontId="5" fillId="0" borderId="10" xfId="0" applyNumberFormat="1" applyFont="1" applyFill="1" applyBorder="1" applyAlignment="1" applyProtection="1">
      <alignment horizontal="justify" wrapText="1"/>
      <protection locked="0"/>
    </xf>
    <xf numFmtId="3" fontId="6" fillId="33" borderId="10" xfId="0" applyNumberFormat="1" applyFont="1" applyFill="1" applyBorder="1" applyAlignment="1" applyProtection="1">
      <alignment horizontal="justify" vertical="top" wrapText="1"/>
      <protection locked="0"/>
    </xf>
    <xf numFmtId="3" fontId="6" fillId="0" borderId="10" xfId="42" applyNumberFormat="1" applyFont="1" applyFill="1" applyBorder="1" applyAlignment="1" applyProtection="1">
      <alignment horizontal="right" vertical="top" wrapText="1"/>
      <protection locked="0"/>
    </xf>
    <xf numFmtId="3" fontId="6" fillId="33" borderId="10" xfId="0" applyNumberFormat="1" applyFont="1" applyFill="1" applyBorder="1" applyAlignment="1" applyProtection="1">
      <alignment horizontal="justify" wrapText="1"/>
      <protection locked="0"/>
    </xf>
    <xf numFmtId="3" fontId="5" fillId="0" borderId="10" xfId="42" applyNumberFormat="1" applyFont="1" applyFill="1" applyBorder="1" applyAlignment="1" applyProtection="1">
      <alignment horizontal="right" vertical="top" wrapText="1"/>
      <protection/>
    </xf>
    <xf numFmtId="3" fontId="5" fillId="0" borderId="10" xfId="42" applyNumberFormat="1" applyFont="1" applyFill="1" applyBorder="1" applyAlignment="1" applyProtection="1">
      <alignment horizontal="righ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Font="1" applyFill="1" applyBorder="1" applyAlignment="1" applyProtection="1">
      <alignment horizontal="right" vertical="top" wrapText="1"/>
      <protection/>
    </xf>
    <xf numFmtId="0" fontId="5" fillId="0" borderId="10" xfId="0" applyFont="1" applyFill="1" applyBorder="1" applyAlignment="1" applyProtection="1">
      <alignment horizontal="righ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/>
    </xf>
    <xf numFmtId="0" fontId="6" fillId="0" borderId="10" xfId="0" applyFont="1" applyFill="1" applyBorder="1" applyAlignment="1" applyProtection="1">
      <alignment horizontal="righ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0" xfId="0" applyNumberFormat="1" applyFont="1" applyFill="1" applyBorder="1" applyAlignment="1" applyProtection="1">
      <alignment horizontal="justify" vertical="top" wrapText="1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/>
      <protection locked="0"/>
    </xf>
    <xf numFmtId="164" fontId="5" fillId="0" borderId="10" xfId="42" applyFont="1" applyFill="1" applyBorder="1" applyAlignment="1" applyProtection="1">
      <alignment horizontal="right" vertical="top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16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49" fontId="5" fillId="33" borderId="10" xfId="0" applyNumberFormat="1" applyFont="1" applyFill="1" applyBorder="1" applyAlignment="1" applyProtection="1">
      <alignment horizontal="center"/>
      <protection locked="0"/>
    </xf>
    <xf numFmtId="49" fontId="5" fillId="33" borderId="10" xfId="0" applyNumberFormat="1" applyFont="1" applyFill="1" applyBorder="1" applyAlignment="1" applyProtection="1">
      <alignment horizontal="center" wrapText="1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49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19" xfId="0" applyFont="1" applyFill="1" applyBorder="1" applyAlignment="1" applyProtection="1">
      <alignment horizontal="center" vertical="center" wrapText="1"/>
      <protection locked="0"/>
    </xf>
    <xf numFmtId="49" fontId="5" fillId="33" borderId="18" xfId="0" applyNumberFormat="1" applyFont="1" applyFill="1" applyBorder="1" applyAlignment="1" applyProtection="1">
      <alignment horizontal="center" vertical="center"/>
      <protection locked="0"/>
    </xf>
    <xf numFmtId="49" fontId="5" fillId="33" borderId="20" xfId="0" applyNumberFormat="1" applyFont="1" applyFill="1" applyBorder="1" applyAlignment="1" applyProtection="1">
      <alignment horizontal="center" vertical="center"/>
      <protection locked="0"/>
    </xf>
    <xf numFmtId="49" fontId="5" fillId="33" borderId="19" xfId="0" applyNumberFormat="1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\supraveghere\DOCUME~1\MARIA~1.BAD\LOCALS~1\Temp\Rar$DI01.391\CSSPP-fonduri-F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41"/>
  <sheetViews>
    <sheetView zoomScaleSheetLayoutView="100" zoomScalePageLayoutView="0" workbookViewId="0" topLeftCell="A1">
      <selection activeCell="J14" sqref="J14"/>
    </sheetView>
  </sheetViews>
  <sheetFormatPr defaultColWidth="9.140625" defaultRowHeight="12.75"/>
  <cols>
    <col min="1" max="1" width="68.421875" style="6" bestFit="1" customWidth="1"/>
    <col min="2" max="2" width="5.7109375" style="6" customWidth="1"/>
    <col min="3" max="4" width="15.7109375" style="6" customWidth="1"/>
    <col min="5" max="16384" width="9.140625" style="6" customWidth="1"/>
  </cols>
  <sheetData>
    <row r="1" spans="1:4" ht="27" customHeight="1">
      <c r="A1" s="45" t="s">
        <v>0</v>
      </c>
      <c r="B1" s="50" t="s">
        <v>212</v>
      </c>
      <c r="C1" s="50"/>
      <c r="D1" s="50"/>
    </row>
    <row r="2" spans="1:4" s="7" customFormat="1" ht="12.75" customHeight="1">
      <c r="A2" s="46"/>
      <c r="B2" s="48" t="s">
        <v>69</v>
      </c>
      <c r="C2" s="48"/>
      <c r="D2" s="48"/>
    </row>
    <row r="3" spans="1:4" s="7" customFormat="1" ht="12.75">
      <c r="A3" s="47"/>
      <c r="B3" s="49" t="s">
        <v>211</v>
      </c>
      <c r="C3" s="49"/>
      <c r="D3" s="49"/>
    </row>
    <row r="4" spans="1:4" ht="17.25" customHeight="1">
      <c r="A4" s="48" t="s">
        <v>1</v>
      </c>
      <c r="B4" s="48" t="s">
        <v>68</v>
      </c>
      <c r="C4" s="48" t="s">
        <v>27</v>
      </c>
      <c r="D4" s="48"/>
    </row>
    <row r="5" spans="1:4" ht="12.75">
      <c r="A5" s="48"/>
      <c r="B5" s="48"/>
      <c r="C5" s="48"/>
      <c r="D5" s="48"/>
    </row>
    <row r="6" spans="1:4" ht="12.75">
      <c r="A6" s="48"/>
      <c r="B6" s="48"/>
      <c r="C6" s="17">
        <v>40908</v>
      </c>
      <c r="D6" s="17">
        <v>41274</v>
      </c>
    </row>
    <row r="7" spans="1:4" s="7" customFormat="1" ht="12.75">
      <c r="A7" s="18" t="s">
        <v>2</v>
      </c>
      <c r="B7" s="18" t="s">
        <v>28</v>
      </c>
      <c r="C7" s="18" t="s">
        <v>3</v>
      </c>
      <c r="D7" s="18" t="s">
        <v>4</v>
      </c>
    </row>
    <row r="8" spans="1:4" ht="12.75">
      <c r="A8" s="19" t="s">
        <v>67</v>
      </c>
      <c r="B8" s="27"/>
      <c r="C8" s="28"/>
      <c r="D8" s="29"/>
    </row>
    <row r="9" spans="1:4" ht="12.75">
      <c r="A9" s="21" t="s">
        <v>29</v>
      </c>
      <c r="B9" s="30" t="s">
        <v>5</v>
      </c>
      <c r="C9" s="31">
        <v>0</v>
      </c>
      <c r="D9" s="31">
        <v>0</v>
      </c>
    </row>
    <row r="10" spans="1:4" ht="12.75">
      <c r="A10" s="21" t="s">
        <v>30</v>
      </c>
      <c r="B10" s="32" t="s">
        <v>6</v>
      </c>
      <c r="C10" s="31">
        <v>299017</v>
      </c>
      <c r="D10" s="31">
        <v>643203</v>
      </c>
    </row>
    <row r="11" spans="1:4" ht="12.75">
      <c r="A11" s="22" t="s">
        <v>31</v>
      </c>
      <c r="B11" s="30" t="s">
        <v>7</v>
      </c>
      <c r="C11" s="31">
        <v>0</v>
      </c>
      <c r="D11" s="31">
        <v>0</v>
      </c>
    </row>
    <row r="12" spans="1:4" ht="12.75">
      <c r="A12" s="22" t="s">
        <v>32</v>
      </c>
      <c r="B12" s="30" t="s">
        <v>8</v>
      </c>
      <c r="C12" s="31">
        <v>87803</v>
      </c>
      <c r="D12" s="31">
        <v>1119507</v>
      </c>
    </row>
    <row r="13" spans="1:4" ht="12.75">
      <c r="A13" s="22" t="s">
        <v>33</v>
      </c>
      <c r="B13" s="30" t="s">
        <v>9</v>
      </c>
      <c r="C13" s="31">
        <v>3953167</v>
      </c>
      <c r="D13" s="31">
        <v>4194075</v>
      </c>
    </row>
    <row r="14" spans="1:4" ht="12.75">
      <c r="A14" s="22" t="s">
        <v>34</v>
      </c>
      <c r="B14" s="30" t="s">
        <v>10</v>
      </c>
      <c r="C14" s="31">
        <v>16629857</v>
      </c>
      <c r="D14" s="31">
        <v>15654708</v>
      </c>
    </row>
    <row r="15" spans="1:4" ht="12.75">
      <c r="A15" s="22" t="s">
        <v>35</v>
      </c>
      <c r="B15" s="30" t="s">
        <v>11</v>
      </c>
      <c r="C15" s="31">
        <v>0</v>
      </c>
      <c r="D15" s="31">
        <v>0</v>
      </c>
    </row>
    <row r="16" spans="1:4" ht="12.75">
      <c r="A16" s="22" t="s">
        <v>36</v>
      </c>
      <c r="B16" s="30" t="s">
        <v>12</v>
      </c>
      <c r="C16" s="31">
        <v>0</v>
      </c>
      <c r="D16" s="31">
        <v>10078</v>
      </c>
    </row>
    <row r="17" spans="1:4" ht="12.75">
      <c r="A17" s="23" t="s">
        <v>37</v>
      </c>
      <c r="B17" s="27" t="s">
        <v>13</v>
      </c>
      <c r="C17" s="33">
        <v>20969844</v>
      </c>
      <c r="D17" s="33">
        <f>SUM(D9:D16)</f>
        <v>21621571</v>
      </c>
    </row>
    <row r="18" spans="1:4" ht="12.75">
      <c r="A18" s="20" t="s">
        <v>38</v>
      </c>
      <c r="B18" s="27"/>
      <c r="C18" s="34"/>
      <c r="D18" s="34"/>
    </row>
    <row r="19" spans="1:4" ht="12.75">
      <c r="A19" s="22" t="s">
        <v>39</v>
      </c>
      <c r="B19" s="30" t="s">
        <v>14</v>
      </c>
      <c r="C19" s="31">
        <v>4828</v>
      </c>
      <c r="D19" s="31">
        <v>163986</v>
      </c>
    </row>
    <row r="20" spans="1:4" ht="12.75">
      <c r="A20" s="22" t="s">
        <v>40</v>
      </c>
      <c r="B20" s="30" t="s">
        <v>15</v>
      </c>
      <c r="C20" s="31">
        <v>0</v>
      </c>
      <c r="D20" s="31">
        <v>0</v>
      </c>
    </row>
    <row r="21" spans="1:4" ht="25.5">
      <c r="A21" s="22" t="s">
        <v>41</v>
      </c>
      <c r="B21" s="30" t="s">
        <v>16</v>
      </c>
      <c r="C21" s="31">
        <v>18447612</v>
      </c>
      <c r="D21" s="31">
        <v>13350590</v>
      </c>
    </row>
    <row r="22" spans="1:4" ht="12.75">
      <c r="A22" s="22" t="s">
        <v>42</v>
      </c>
      <c r="B22" s="30" t="s">
        <v>17</v>
      </c>
      <c r="C22" s="31">
        <v>760435</v>
      </c>
      <c r="D22" s="31">
        <v>967390</v>
      </c>
    </row>
    <row r="23" spans="1:4" ht="12.75">
      <c r="A23" s="22" t="s">
        <v>43</v>
      </c>
      <c r="B23" s="30" t="s">
        <v>18</v>
      </c>
      <c r="C23" s="31">
        <v>4289</v>
      </c>
      <c r="D23" s="31">
        <v>3804</v>
      </c>
    </row>
    <row r="24" spans="1:4" ht="12.75">
      <c r="A24" s="22" t="s">
        <v>44</v>
      </c>
      <c r="B24" s="30" t="s">
        <v>19</v>
      </c>
      <c r="C24" s="31">
        <v>0</v>
      </c>
      <c r="D24" s="31">
        <v>0</v>
      </c>
    </row>
    <row r="25" spans="1:4" ht="12.75">
      <c r="A25" s="22" t="s">
        <v>45</v>
      </c>
      <c r="B25" s="30" t="s">
        <v>20</v>
      </c>
      <c r="C25" s="31">
        <v>0</v>
      </c>
      <c r="D25" s="31">
        <v>0</v>
      </c>
    </row>
    <row r="26" spans="1:4" ht="12.75">
      <c r="A26" s="22" t="s">
        <v>46</v>
      </c>
      <c r="B26" s="30" t="s">
        <v>21</v>
      </c>
      <c r="C26" s="31">
        <v>3</v>
      </c>
      <c r="D26" s="31">
        <v>0</v>
      </c>
    </row>
    <row r="27" spans="1:4" ht="12.75">
      <c r="A27" s="23" t="s">
        <v>47</v>
      </c>
      <c r="B27" s="27" t="s">
        <v>22</v>
      </c>
      <c r="C27" s="33">
        <v>19217167</v>
      </c>
      <c r="D27" s="33">
        <f>SUM(D19:D26)</f>
        <v>14485770</v>
      </c>
    </row>
    <row r="28" spans="1:4" ht="12.75">
      <c r="A28" s="20" t="s">
        <v>48</v>
      </c>
      <c r="B28" s="30"/>
      <c r="C28" s="31"/>
      <c r="D28" s="31"/>
    </row>
    <row r="29" spans="1:4" ht="12.75">
      <c r="A29" s="24" t="s">
        <v>49</v>
      </c>
      <c r="B29" s="30" t="s">
        <v>50</v>
      </c>
      <c r="C29" s="33">
        <v>1752677</v>
      </c>
      <c r="D29" s="33">
        <f>IF(D17&gt;D27,D17-D27,0)</f>
        <v>7135801</v>
      </c>
    </row>
    <row r="30" spans="1:4" ht="12.75">
      <c r="A30" s="24" t="s">
        <v>51</v>
      </c>
      <c r="B30" s="30" t="s">
        <v>60</v>
      </c>
      <c r="C30" s="33">
        <v>0</v>
      </c>
      <c r="D30" s="33">
        <f>IF(D27&gt;D17,D27-D17,0)</f>
        <v>0</v>
      </c>
    </row>
    <row r="31" spans="1:4" ht="12.75">
      <c r="A31" s="20" t="s">
        <v>52</v>
      </c>
      <c r="B31" s="27" t="s">
        <v>23</v>
      </c>
      <c r="C31" s="34"/>
      <c r="D31" s="34">
        <v>0</v>
      </c>
    </row>
    <row r="32" spans="1:4" ht="12.75">
      <c r="A32" s="20" t="s">
        <v>53</v>
      </c>
      <c r="B32" s="27" t="s">
        <v>24</v>
      </c>
      <c r="C32" s="34"/>
      <c r="D32" s="34">
        <v>0</v>
      </c>
    </row>
    <row r="33" spans="1:4" ht="12.75">
      <c r="A33" s="20" t="s">
        <v>54</v>
      </c>
      <c r="B33" s="27"/>
      <c r="C33" s="34"/>
      <c r="D33" s="34"/>
    </row>
    <row r="34" spans="1:4" ht="12.75">
      <c r="A34" s="24" t="s">
        <v>55</v>
      </c>
      <c r="B34" s="30" t="s">
        <v>61</v>
      </c>
      <c r="C34" s="33">
        <v>0</v>
      </c>
      <c r="D34" s="33">
        <f>IF(D31&gt;D32,D31-D32,0)</f>
        <v>0</v>
      </c>
    </row>
    <row r="35" spans="1:4" ht="12.75">
      <c r="A35" s="24" t="s">
        <v>56</v>
      </c>
      <c r="B35" s="30" t="s">
        <v>62</v>
      </c>
      <c r="C35" s="33">
        <v>0</v>
      </c>
      <c r="D35" s="33">
        <f>IF(D32&gt;D31,D32-D31,0)</f>
        <v>0</v>
      </c>
    </row>
    <row r="36" spans="1:4" ht="12.75">
      <c r="A36" s="20" t="s">
        <v>57</v>
      </c>
      <c r="B36" s="27" t="s">
        <v>25</v>
      </c>
      <c r="C36" s="33">
        <v>20969844</v>
      </c>
      <c r="D36" s="33">
        <f>D17+D31</f>
        <v>21621571</v>
      </c>
    </row>
    <row r="37" spans="1:4" ht="12.75">
      <c r="A37" s="20" t="s">
        <v>58</v>
      </c>
      <c r="B37" s="27" t="s">
        <v>26</v>
      </c>
      <c r="C37" s="33">
        <v>19217167</v>
      </c>
      <c r="D37" s="33">
        <f>D27+D32</f>
        <v>14485770</v>
      </c>
    </row>
    <row r="38" spans="1:4" ht="12.75">
      <c r="A38" s="20" t="s">
        <v>59</v>
      </c>
      <c r="B38" s="27"/>
      <c r="C38" s="33"/>
      <c r="D38" s="33"/>
    </row>
    <row r="39" spans="1:4" ht="12.75">
      <c r="A39" s="26" t="s">
        <v>65</v>
      </c>
      <c r="B39" s="30" t="s">
        <v>63</v>
      </c>
      <c r="C39" s="33">
        <v>1752677</v>
      </c>
      <c r="D39" s="33">
        <f>IF(D36&gt;D37,D36-D37,0)</f>
        <v>7135801</v>
      </c>
    </row>
    <row r="40" spans="1:4" ht="12.75">
      <c r="A40" s="26" t="s">
        <v>66</v>
      </c>
      <c r="B40" s="30" t="s">
        <v>64</v>
      </c>
      <c r="C40" s="33">
        <v>0</v>
      </c>
      <c r="D40" s="33">
        <f>IF(D37&gt;D36,D37-D36,0)</f>
        <v>0</v>
      </c>
    </row>
    <row r="41" spans="1:2" ht="12.75">
      <c r="A41" s="12"/>
      <c r="B41" s="13"/>
    </row>
  </sheetData>
  <sheetProtection/>
  <mergeCells count="7">
    <mergeCell ref="A1:A3"/>
    <mergeCell ref="B2:D2"/>
    <mergeCell ref="B3:D3"/>
    <mergeCell ref="B1:D1"/>
    <mergeCell ref="C4:D5"/>
    <mergeCell ref="A4:A6"/>
    <mergeCell ref="B4:B6"/>
  </mergeCells>
  <dataValidations count="2">
    <dataValidation allowBlank="1" showInputMessage="1" showErrorMessage="1" errorTitle="Eroare format data" error="Eroare format data" sqref="C31:D32 C19:D26"/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</dataValidations>
  <hyperlinks>
    <hyperlink ref="A6" r:id="rId1" display="_ftnref1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6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41"/>
  <sheetViews>
    <sheetView zoomScaleSheetLayoutView="100" zoomScalePageLayoutView="0" workbookViewId="0" topLeftCell="A1">
      <selection activeCell="B1" sqref="B1:D1"/>
    </sheetView>
  </sheetViews>
  <sheetFormatPr defaultColWidth="9.140625" defaultRowHeight="12.75"/>
  <cols>
    <col min="1" max="1" width="55.7109375" style="6" customWidth="1"/>
    <col min="2" max="2" width="5.7109375" style="6" customWidth="1"/>
    <col min="3" max="4" width="15.7109375" style="6" customWidth="1"/>
    <col min="5" max="16384" width="9.140625" style="6" customWidth="1"/>
  </cols>
  <sheetData>
    <row r="1" spans="1:4" ht="25.5" customHeight="1">
      <c r="A1" s="57" t="s">
        <v>0</v>
      </c>
      <c r="B1" s="48" t="s">
        <v>219</v>
      </c>
      <c r="C1" s="48"/>
      <c r="D1" s="48"/>
    </row>
    <row r="2" spans="1:4" s="7" customFormat="1" ht="12.75">
      <c r="A2" s="58"/>
      <c r="B2" s="48" t="s">
        <v>69</v>
      </c>
      <c r="C2" s="48"/>
      <c r="D2" s="48"/>
    </row>
    <row r="3" spans="1:4" s="7" customFormat="1" ht="12.75">
      <c r="A3" s="59"/>
      <c r="B3" s="49" t="s">
        <v>211</v>
      </c>
      <c r="C3" s="49"/>
      <c r="D3" s="49"/>
    </row>
    <row r="4" spans="1:4" ht="20.25" customHeight="1">
      <c r="A4" s="48" t="s">
        <v>1</v>
      </c>
      <c r="B4" s="48" t="s">
        <v>68</v>
      </c>
      <c r="C4" s="48" t="s">
        <v>27</v>
      </c>
      <c r="D4" s="48"/>
    </row>
    <row r="5" spans="1:4" ht="12.75">
      <c r="A5" s="48"/>
      <c r="B5" s="48"/>
      <c r="C5" s="48"/>
      <c r="D5" s="48"/>
    </row>
    <row r="6" spans="1:4" ht="12.75">
      <c r="A6" s="48"/>
      <c r="B6" s="48"/>
      <c r="C6" s="17">
        <v>40908</v>
      </c>
      <c r="D6" s="17">
        <v>41274</v>
      </c>
    </row>
    <row r="7" spans="1:4" s="7" customFormat="1" ht="12.75">
      <c r="A7" s="18" t="s">
        <v>2</v>
      </c>
      <c r="B7" s="18" t="s">
        <v>28</v>
      </c>
      <c r="C7" s="18" t="s">
        <v>3</v>
      </c>
      <c r="D7" s="18" t="s">
        <v>4</v>
      </c>
    </row>
    <row r="8" spans="1:4" ht="12.75">
      <c r="A8" s="19" t="s">
        <v>67</v>
      </c>
      <c r="B8" s="20"/>
      <c r="C8" s="9"/>
      <c r="D8" s="16"/>
    </row>
    <row r="9" spans="1:4" ht="12.75">
      <c r="A9" s="21" t="s">
        <v>29</v>
      </c>
      <c r="B9" s="22" t="s">
        <v>5</v>
      </c>
      <c r="C9" s="39">
        <v>0</v>
      </c>
      <c r="D9" s="39">
        <v>0</v>
      </c>
    </row>
    <row r="10" spans="1:4" ht="12.75">
      <c r="A10" s="21" t="s">
        <v>30</v>
      </c>
      <c r="B10" s="21" t="s">
        <v>6</v>
      </c>
      <c r="C10" s="31">
        <v>23680</v>
      </c>
      <c r="D10" s="10">
        <v>80114</v>
      </c>
    </row>
    <row r="11" spans="1:4" ht="12.75">
      <c r="A11" s="22" t="s">
        <v>31</v>
      </c>
      <c r="B11" s="22" t="s">
        <v>7</v>
      </c>
      <c r="C11" s="31">
        <v>0</v>
      </c>
      <c r="D11" s="39">
        <v>0</v>
      </c>
    </row>
    <row r="12" spans="1:4" ht="12.75">
      <c r="A12" s="22" t="s">
        <v>32</v>
      </c>
      <c r="B12" s="22" t="s">
        <v>8</v>
      </c>
      <c r="C12" s="31">
        <v>172486</v>
      </c>
      <c r="D12" s="10">
        <v>1038159</v>
      </c>
    </row>
    <row r="13" spans="1:4" ht="12.75">
      <c r="A13" s="22" t="s">
        <v>33</v>
      </c>
      <c r="B13" s="22" t="s">
        <v>9</v>
      </c>
      <c r="C13" s="31">
        <v>1190478</v>
      </c>
      <c r="D13" s="10">
        <v>1505231</v>
      </c>
    </row>
    <row r="14" spans="1:4" ht="25.5">
      <c r="A14" s="22" t="s">
        <v>34</v>
      </c>
      <c r="B14" s="22" t="s">
        <v>10</v>
      </c>
      <c r="C14" s="31">
        <v>4280513</v>
      </c>
      <c r="D14" s="10">
        <v>12218955</v>
      </c>
    </row>
    <row r="15" spans="1:4" ht="12.75">
      <c r="A15" s="22" t="s">
        <v>35</v>
      </c>
      <c r="B15" s="22" t="s">
        <v>11</v>
      </c>
      <c r="C15" s="31">
        <v>0</v>
      </c>
      <c r="D15" s="39">
        <v>0</v>
      </c>
    </row>
    <row r="16" spans="1:4" ht="12.75">
      <c r="A16" s="22" t="s">
        <v>36</v>
      </c>
      <c r="B16" s="22" t="s">
        <v>12</v>
      </c>
      <c r="C16" s="31">
        <v>0</v>
      </c>
      <c r="D16" s="39">
        <v>0</v>
      </c>
    </row>
    <row r="17" spans="1:4" ht="12.75">
      <c r="A17" s="23" t="s">
        <v>37</v>
      </c>
      <c r="B17" s="20" t="s">
        <v>13</v>
      </c>
      <c r="C17" s="33">
        <f>SUM(C9:C16)</f>
        <v>5667157</v>
      </c>
      <c r="D17" s="11">
        <f>SUM(D9:D16)</f>
        <v>14842459</v>
      </c>
    </row>
    <row r="18" spans="1:4" ht="12.75">
      <c r="A18" s="20" t="s">
        <v>38</v>
      </c>
      <c r="B18" s="20"/>
      <c r="C18" s="34"/>
      <c r="D18" s="37"/>
    </row>
    <row r="19" spans="1:4" ht="12.75">
      <c r="A19" s="22" t="s">
        <v>39</v>
      </c>
      <c r="B19" s="22" t="s">
        <v>14</v>
      </c>
      <c r="C19" s="31">
        <v>109157</v>
      </c>
      <c r="D19" s="10">
        <v>202756</v>
      </c>
    </row>
    <row r="20" spans="1:4" ht="12.75">
      <c r="A20" s="22" t="s">
        <v>40</v>
      </c>
      <c r="B20" s="22" t="s">
        <v>15</v>
      </c>
      <c r="C20" s="31">
        <v>0</v>
      </c>
      <c r="D20" s="39">
        <v>0</v>
      </c>
    </row>
    <row r="21" spans="1:4" ht="25.5">
      <c r="A21" s="22" t="s">
        <v>41</v>
      </c>
      <c r="B21" s="22" t="s">
        <v>16</v>
      </c>
      <c r="C21" s="31">
        <v>4974983</v>
      </c>
      <c r="D21" s="10">
        <v>10947270</v>
      </c>
    </row>
    <row r="22" spans="1:4" ht="12.75">
      <c r="A22" s="22" t="s">
        <v>42</v>
      </c>
      <c r="B22" s="22" t="s">
        <v>17</v>
      </c>
      <c r="C22" s="31">
        <v>411976</v>
      </c>
      <c r="D22" s="10">
        <v>517924</v>
      </c>
    </row>
    <row r="23" spans="1:4" ht="12.75">
      <c r="A23" s="22" t="s">
        <v>43</v>
      </c>
      <c r="B23" s="22" t="s">
        <v>18</v>
      </c>
      <c r="C23" s="31">
        <v>1934</v>
      </c>
      <c r="D23" s="10">
        <v>5439</v>
      </c>
    </row>
    <row r="24" spans="1:4" ht="12.75">
      <c r="A24" s="22" t="s">
        <v>44</v>
      </c>
      <c r="B24" s="22" t="s">
        <v>19</v>
      </c>
      <c r="C24" s="31">
        <v>0</v>
      </c>
      <c r="D24" s="39">
        <v>0</v>
      </c>
    </row>
    <row r="25" spans="1:4" ht="12.75">
      <c r="A25" s="22" t="s">
        <v>45</v>
      </c>
      <c r="B25" s="22" t="s">
        <v>20</v>
      </c>
      <c r="C25" s="31">
        <v>0</v>
      </c>
      <c r="D25" s="39">
        <v>0</v>
      </c>
    </row>
    <row r="26" spans="1:4" ht="12.75">
      <c r="A26" s="22" t="s">
        <v>46</v>
      </c>
      <c r="B26" s="22" t="s">
        <v>21</v>
      </c>
      <c r="C26" s="31">
        <v>0</v>
      </c>
      <c r="D26" s="39">
        <v>0</v>
      </c>
    </row>
    <row r="27" spans="1:4" ht="12.75">
      <c r="A27" s="23" t="s">
        <v>47</v>
      </c>
      <c r="B27" s="20" t="s">
        <v>22</v>
      </c>
      <c r="C27" s="33">
        <f>SUM(C19:C26)</f>
        <v>5498050</v>
      </c>
      <c r="D27" s="44">
        <f>SUM(D19:D26)</f>
        <v>11673389</v>
      </c>
    </row>
    <row r="28" spans="1:4" ht="12.75">
      <c r="A28" s="20" t="s">
        <v>48</v>
      </c>
      <c r="B28" s="22"/>
      <c r="C28" s="31"/>
      <c r="D28" s="39"/>
    </row>
    <row r="29" spans="1:4" ht="12.75">
      <c r="A29" s="24" t="s">
        <v>49</v>
      </c>
      <c r="B29" s="22" t="s">
        <v>50</v>
      </c>
      <c r="C29" s="33">
        <f>IF(C17&gt;C27,C17-C27,0)</f>
        <v>169107</v>
      </c>
      <c r="D29" s="11">
        <f>IF(D17&gt;D27,D17-D27,0)</f>
        <v>3169070</v>
      </c>
    </row>
    <row r="30" spans="1:4" ht="12.75">
      <c r="A30" s="24" t="s">
        <v>51</v>
      </c>
      <c r="B30" s="25" t="s">
        <v>60</v>
      </c>
      <c r="C30" s="33">
        <f>IF(C27&gt;C17,C27-C17,0)</f>
        <v>0</v>
      </c>
      <c r="D30" s="36">
        <f>IF(D27&gt;D17,D27-D17,0)</f>
        <v>0</v>
      </c>
    </row>
    <row r="31" spans="1:4" ht="12.75">
      <c r="A31" s="20" t="s">
        <v>52</v>
      </c>
      <c r="B31" s="20" t="s">
        <v>23</v>
      </c>
      <c r="C31" s="34">
        <v>0</v>
      </c>
      <c r="D31" s="37">
        <v>0</v>
      </c>
    </row>
    <row r="32" spans="1:4" ht="12.75">
      <c r="A32" s="20" t="s">
        <v>53</v>
      </c>
      <c r="B32" s="20" t="s">
        <v>24</v>
      </c>
      <c r="C32" s="34">
        <v>0</v>
      </c>
      <c r="D32" s="37">
        <v>0</v>
      </c>
    </row>
    <row r="33" spans="1:4" ht="12.75">
      <c r="A33" s="20" t="s">
        <v>54</v>
      </c>
      <c r="B33" s="20"/>
      <c r="C33" s="34"/>
      <c r="D33" s="37"/>
    </row>
    <row r="34" spans="1:4" ht="12.75">
      <c r="A34" s="24" t="s">
        <v>55</v>
      </c>
      <c r="B34" s="25" t="s">
        <v>61</v>
      </c>
      <c r="C34" s="33">
        <f>IF(C31&gt;C32,C31-C32,0)</f>
        <v>0</v>
      </c>
      <c r="D34" s="36">
        <f>IF(D31&gt;D32,D31-D32,0)</f>
        <v>0</v>
      </c>
    </row>
    <row r="35" spans="1:4" ht="12.75">
      <c r="A35" s="24" t="s">
        <v>56</v>
      </c>
      <c r="B35" s="25" t="s">
        <v>62</v>
      </c>
      <c r="C35" s="33">
        <f>IF(C32&gt;C31,C32-C31,0)</f>
        <v>0</v>
      </c>
      <c r="D35" s="36">
        <f>IF(D32&gt;D31,D32-D31,0)</f>
        <v>0</v>
      </c>
    </row>
    <row r="36" spans="1:4" ht="12.75">
      <c r="A36" s="20" t="s">
        <v>57</v>
      </c>
      <c r="B36" s="20" t="s">
        <v>25</v>
      </c>
      <c r="C36" s="33">
        <f>C17+C31</f>
        <v>5667157</v>
      </c>
      <c r="D36" s="11">
        <f>D17+D31</f>
        <v>14842459</v>
      </c>
    </row>
    <row r="37" spans="1:4" ht="12.75">
      <c r="A37" s="20" t="s">
        <v>58</v>
      </c>
      <c r="B37" s="20" t="s">
        <v>26</v>
      </c>
      <c r="C37" s="33">
        <f>C27+C32</f>
        <v>5498050</v>
      </c>
      <c r="D37" s="11">
        <f>D27+D32</f>
        <v>11673389</v>
      </c>
    </row>
    <row r="38" spans="1:4" ht="12.75">
      <c r="A38" s="20" t="s">
        <v>59</v>
      </c>
      <c r="B38" s="20"/>
      <c r="C38" s="33"/>
      <c r="D38" s="36"/>
    </row>
    <row r="39" spans="1:4" ht="12.75">
      <c r="A39" s="26" t="s">
        <v>65</v>
      </c>
      <c r="B39" s="25" t="s">
        <v>63</v>
      </c>
      <c r="C39" s="33">
        <f>IF(C36&gt;C37,C36-C37,0)</f>
        <v>169107</v>
      </c>
      <c r="D39" s="11">
        <f>IF(D36&gt;D37,D36-D37,0)</f>
        <v>3169070</v>
      </c>
    </row>
    <row r="40" spans="1:4" ht="12.75">
      <c r="A40" s="26" t="s">
        <v>66</v>
      </c>
      <c r="B40" s="25" t="s">
        <v>64</v>
      </c>
      <c r="C40" s="33">
        <f>IF(C37&gt;C36,C37-C36,0)</f>
        <v>0</v>
      </c>
      <c r="D40" s="36">
        <f>IF(D37&gt;D36,D37-D36,0)</f>
        <v>0</v>
      </c>
    </row>
    <row r="41" spans="1:2" ht="12.75">
      <c r="A41" s="12"/>
      <c r="B41" s="13"/>
    </row>
  </sheetData>
  <sheetProtection/>
  <mergeCells count="7">
    <mergeCell ref="A1:A3"/>
    <mergeCell ref="B2:D2"/>
    <mergeCell ref="B3:D3"/>
    <mergeCell ref="B1:D1"/>
    <mergeCell ref="A4:A6"/>
    <mergeCell ref="B4:B6"/>
    <mergeCell ref="C4:D5"/>
  </mergeCells>
  <dataValidations count="2"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  <dataValidation allowBlank="1" showInputMessage="1" showErrorMessage="1" errorTitle="Eroare format data" error="Eroare format data" sqref="C31:D32 C19:D26"/>
  </dataValidations>
  <hyperlinks>
    <hyperlink ref="A6" r:id="rId1" display="_ftnref1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6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41"/>
  <sheetViews>
    <sheetView tabSelected="1" zoomScaleSheetLayoutView="100" zoomScalePageLayoutView="0" workbookViewId="0" topLeftCell="A1">
      <selection activeCell="K28" sqref="J24:K28"/>
    </sheetView>
  </sheetViews>
  <sheetFormatPr defaultColWidth="9.140625" defaultRowHeight="12.75"/>
  <cols>
    <col min="1" max="1" width="55.7109375" style="6" customWidth="1"/>
    <col min="2" max="2" width="5.7109375" style="6" customWidth="1"/>
    <col min="3" max="4" width="15.7109375" style="6" customWidth="1"/>
    <col min="5" max="16384" width="9.140625" style="6" customWidth="1"/>
  </cols>
  <sheetData>
    <row r="1" spans="1:4" ht="12.75">
      <c r="A1" s="57" t="s">
        <v>0</v>
      </c>
      <c r="B1" s="56" t="s">
        <v>222</v>
      </c>
      <c r="C1" s="56"/>
      <c r="D1" s="56"/>
    </row>
    <row r="2" spans="1:4" s="7" customFormat="1" ht="12.75">
      <c r="A2" s="58"/>
      <c r="B2" s="48" t="s">
        <v>69</v>
      </c>
      <c r="C2" s="48"/>
      <c r="D2" s="48"/>
    </row>
    <row r="3" spans="1:4" s="7" customFormat="1" ht="12.75">
      <c r="A3" s="59"/>
      <c r="B3" s="49" t="s">
        <v>211</v>
      </c>
      <c r="C3" s="49"/>
      <c r="D3" s="49"/>
    </row>
    <row r="4" spans="1:4" ht="15" customHeight="1">
      <c r="A4" s="48" t="s">
        <v>1</v>
      </c>
      <c r="B4" s="48" t="s">
        <v>68</v>
      </c>
      <c r="C4" s="48" t="s">
        <v>27</v>
      </c>
      <c r="D4" s="48"/>
    </row>
    <row r="5" spans="1:4" ht="12.75">
      <c r="A5" s="48"/>
      <c r="B5" s="48"/>
      <c r="C5" s="48"/>
      <c r="D5" s="48"/>
    </row>
    <row r="6" spans="1:4" ht="12.75">
      <c r="A6" s="48"/>
      <c r="B6" s="48"/>
      <c r="C6" s="17">
        <v>40908</v>
      </c>
      <c r="D6" s="17">
        <v>41274</v>
      </c>
    </row>
    <row r="7" spans="1:4" s="7" customFormat="1" ht="12.75">
      <c r="A7" s="18" t="s">
        <v>2</v>
      </c>
      <c r="B7" s="18" t="s">
        <v>28</v>
      </c>
      <c r="C7" s="8" t="s">
        <v>3</v>
      </c>
      <c r="D7" s="8" t="s">
        <v>4</v>
      </c>
    </row>
    <row r="8" spans="1:4" ht="12.75">
      <c r="A8" s="19" t="s">
        <v>67</v>
      </c>
      <c r="B8" s="27"/>
      <c r="C8" s="41"/>
      <c r="D8" s="29"/>
    </row>
    <row r="9" spans="1:4" ht="12.75">
      <c r="A9" s="21" t="s">
        <v>29</v>
      </c>
      <c r="B9" s="30" t="s">
        <v>5</v>
      </c>
      <c r="C9" s="35">
        <v>0</v>
      </c>
      <c r="D9" s="35">
        <v>0</v>
      </c>
    </row>
    <row r="10" spans="1:4" ht="12.75">
      <c r="A10" s="21" t="s">
        <v>30</v>
      </c>
      <c r="B10" s="32" t="s">
        <v>6</v>
      </c>
      <c r="C10" s="35">
        <v>0</v>
      </c>
      <c r="D10" s="35">
        <v>0</v>
      </c>
    </row>
    <row r="11" spans="1:4" ht="12.75">
      <c r="A11" s="22" t="s">
        <v>31</v>
      </c>
      <c r="B11" s="30" t="s">
        <v>7</v>
      </c>
      <c r="C11" s="35">
        <v>145234</v>
      </c>
      <c r="D11" s="35">
        <v>245576</v>
      </c>
    </row>
    <row r="12" spans="1:4" ht="12.75">
      <c r="A12" s="22" t="s">
        <v>32</v>
      </c>
      <c r="B12" s="30" t="s">
        <v>8</v>
      </c>
      <c r="C12" s="35">
        <v>667154</v>
      </c>
      <c r="D12" s="35">
        <v>1156846</v>
      </c>
    </row>
    <row r="13" spans="1:4" ht="12.75">
      <c r="A13" s="22" t="s">
        <v>33</v>
      </c>
      <c r="B13" s="30" t="s">
        <v>9</v>
      </c>
      <c r="C13" s="35">
        <v>15329</v>
      </c>
      <c r="D13" s="35">
        <v>33079</v>
      </c>
    </row>
    <row r="14" spans="1:4" ht="25.5">
      <c r="A14" s="22" t="s">
        <v>34</v>
      </c>
      <c r="B14" s="30" t="s">
        <v>10</v>
      </c>
      <c r="C14" s="35">
        <v>0</v>
      </c>
      <c r="D14" s="35">
        <v>0</v>
      </c>
    </row>
    <row r="15" spans="1:4" ht="12.75">
      <c r="A15" s="22" t="s">
        <v>35</v>
      </c>
      <c r="B15" s="30" t="s">
        <v>11</v>
      </c>
      <c r="C15" s="35">
        <v>0</v>
      </c>
      <c r="D15" s="35">
        <v>0</v>
      </c>
    </row>
    <row r="16" spans="1:4" ht="12.75">
      <c r="A16" s="22" t="s">
        <v>36</v>
      </c>
      <c r="B16" s="30" t="s">
        <v>12</v>
      </c>
      <c r="C16" s="35">
        <v>0</v>
      </c>
      <c r="D16" s="35">
        <v>0</v>
      </c>
    </row>
    <row r="17" spans="1:4" ht="12.75">
      <c r="A17" s="23" t="s">
        <v>37</v>
      </c>
      <c r="B17" s="27" t="s">
        <v>13</v>
      </c>
      <c r="C17" s="38">
        <f>SUM(C9:C16)</f>
        <v>827717</v>
      </c>
      <c r="D17" s="38">
        <f>SUM(D9:D16)</f>
        <v>1435501</v>
      </c>
    </row>
    <row r="18" spans="1:4" ht="12.75">
      <c r="A18" s="20" t="s">
        <v>38</v>
      </c>
      <c r="B18" s="27"/>
      <c r="C18" s="40"/>
      <c r="D18" s="40"/>
    </row>
    <row r="19" spans="1:4" ht="12.75">
      <c r="A19" s="22" t="s">
        <v>39</v>
      </c>
      <c r="B19" s="30" t="s">
        <v>14</v>
      </c>
      <c r="C19" s="35">
        <v>726594</v>
      </c>
      <c r="D19" s="35">
        <v>834391</v>
      </c>
    </row>
    <row r="20" spans="1:4" ht="12.75">
      <c r="A20" s="22" t="s">
        <v>40</v>
      </c>
      <c r="B20" s="30" t="s">
        <v>15</v>
      </c>
      <c r="C20" s="35">
        <v>0</v>
      </c>
      <c r="D20" s="35">
        <v>0</v>
      </c>
    </row>
    <row r="21" spans="1:4" ht="25.5">
      <c r="A21" s="22" t="s">
        <v>41</v>
      </c>
      <c r="B21" s="30" t="s">
        <v>16</v>
      </c>
      <c r="C21" s="35">
        <v>14761</v>
      </c>
      <c r="D21" s="35">
        <v>14095</v>
      </c>
    </row>
    <row r="22" spans="1:4" ht="12.75">
      <c r="A22" s="22" t="s">
        <v>42</v>
      </c>
      <c r="B22" s="30" t="s">
        <v>17</v>
      </c>
      <c r="C22" s="35">
        <v>42187</v>
      </c>
      <c r="D22" s="35">
        <v>82270</v>
      </c>
    </row>
    <row r="23" spans="1:4" ht="12.75">
      <c r="A23" s="22" t="s">
        <v>43</v>
      </c>
      <c r="B23" s="30" t="s">
        <v>18</v>
      </c>
      <c r="C23" s="35">
        <v>1478</v>
      </c>
      <c r="D23" s="35">
        <v>2981</v>
      </c>
    </row>
    <row r="24" spans="1:4" ht="12.75">
      <c r="A24" s="22" t="s">
        <v>44</v>
      </c>
      <c r="B24" s="30" t="s">
        <v>19</v>
      </c>
      <c r="C24" s="35">
        <v>0</v>
      </c>
      <c r="D24" s="35">
        <v>0</v>
      </c>
    </row>
    <row r="25" spans="1:4" ht="12.75">
      <c r="A25" s="22" t="s">
        <v>45</v>
      </c>
      <c r="B25" s="30" t="s">
        <v>20</v>
      </c>
      <c r="C25" s="35">
        <v>0</v>
      </c>
      <c r="D25" s="35">
        <v>0</v>
      </c>
    </row>
    <row r="26" spans="1:4" ht="12.75">
      <c r="A26" s="22" t="s">
        <v>46</v>
      </c>
      <c r="B26" s="30" t="s">
        <v>21</v>
      </c>
      <c r="C26" s="35">
        <v>0</v>
      </c>
      <c r="D26" s="35">
        <v>0</v>
      </c>
    </row>
    <row r="27" spans="1:4" ht="12.75">
      <c r="A27" s="23" t="s">
        <v>47</v>
      </c>
      <c r="B27" s="27" t="s">
        <v>22</v>
      </c>
      <c r="C27" s="38">
        <f>SUM(C19:C26)</f>
        <v>785020</v>
      </c>
      <c r="D27" s="38">
        <f>SUM(D19:D26)</f>
        <v>933737</v>
      </c>
    </row>
    <row r="28" spans="1:4" ht="12.75">
      <c r="A28" s="20" t="s">
        <v>48</v>
      </c>
      <c r="B28" s="30"/>
      <c r="C28" s="35"/>
      <c r="D28" s="35"/>
    </row>
    <row r="29" spans="1:4" ht="12.75">
      <c r="A29" s="24" t="s">
        <v>49</v>
      </c>
      <c r="B29" s="30" t="s">
        <v>50</v>
      </c>
      <c r="C29" s="38">
        <f>IF(C17&gt;C27,C17-C27,0)</f>
        <v>42697</v>
      </c>
      <c r="D29" s="38">
        <f>IF(D17&gt;D27,D17-D27,0)</f>
        <v>501764</v>
      </c>
    </row>
    <row r="30" spans="1:4" ht="12.75">
      <c r="A30" s="24" t="s">
        <v>51</v>
      </c>
      <c r="B30" s="30" t="s">
        <v>60</v>
      </c>
      <c r="C30" s="38">
        <f>IF(C27&gt;C17,C27-C17,0)</f>
        <v>0</v>
      </c>
      <c r="D30" s="38">
        <f>IF(D27&gt;D17,D27-D17,0)</f>
        <v>0</v>
      </c>
    </row>
    <row r="31" spans="1:4" ht="12.75">
      <c r="A31" s="20" t="s">
        <v>52</v>
      </c>
      <c r="B31" s="27" t="s">
        <v>23</v>
      </c>
      <c r="C31" s="40"/>
      <c r="D31" s="40"/>
    </row>
    <row r="32" spans="1:4" ht="12.75">
      <c r="A32" s="20" t="s">
        <v>53</v>
      </c>
      <c r="B32" s="27" t="s">
        <v>24</v>
      </c>
      <c r="C32" s="40"/>
      <c r="D32" s="40"/>
    </row>
    <row r="33" spans="1:4" ht="12.75">
      <c r="A33" s="20" t="s">
        <v>54</v>
      </c>
      <c r="B33" s="27"/>
      <c r="C33" s="40"/>
      <c r="D33" s="40"/>
    </row>
    <row r="34" spans="1:4" ht="12.75">
      <c r="A34" s="24" t="s">
        <v>55</v>
      </c>
      <c r="B34" s="30" t="s">
        <v>61</v>
      </c>
      <c r="C34" s="38">
        <f>IF(C31&gt;C32,C31-C32,0)</f>
        <v>0</v>
      </c>
      <c r="D34" s="38">
        <f>IF(D31&gt;D32,D31-D32,0)</f>
        <v>0</v>
      </c>
    </row>
    <row r="35" spans="1:4" ht="12.75">
      <c r="A35" s="24" t="s">
        <v>56</v>
      </c>
      <c r="B35" s="30" t="s">
        <v>62</v>
      </c>
      <c r="C35" s="38">
        <f>IF(C32&gt;C31,C32-C31,0)</f>
        <v>0</v>
      </c>
      <c r="D35" s="38">
        <f>IF(D32&gt;D31,D32-D31,0)</f>
        <v>0</v>
      </c>
    </row>
    <row r="36" spans="1:4" ht="12.75">
      <c r="A36" s="20" t="s">
        <v>57</v>
      </c>
      <c r="B36" s="27" t="s">
        <v>25</v>
      </c>
      <c r="C36" s="38">
        <f>C17+C31</f>
        <v>827717</v>
      </c>
      <c r="D36" s="38">
        <f>D17+D31</f>
        <v>1435501</v>
      </c>
    </row>
    <row r="37" spans="1:4" ht="12.75">
      <c r="A37" s="20" t="s">
        <v>58</v>
      </c>
      <c r="B37" s="27" t="s">
        <v>26</v>
      </c>
      <c r="C37" s="38">
        <f>C27+C32</f>
        <v>785020</v>
      </c>
      <c r="D37" s="38">
        <f>D27+D32</f>
        <v>933737</v>
      </c>
    </row>
    <row r="38" spans="1:4" ht="12.75">
      <c r="A38" s="20" t="s">
        <v>59</v>
      </c>
      <c r="B38" s="27"/>
      <c r="C38" s="38"/>
      <c r="D38" s="38"/>
    </row>
    <row r="39" spans="1:4" ht="12.75">
      <c r="A39" s="26" t="s">
        <v>65</v>
      </c>
      <c r="B39" s="30" t="s">
        <v>63</v>
      </c>
      <c r="C39" s="38">
        <f>IF(C36&gt;C37,C36-C37,0)</f>
        <v>42697</v>
      </c>
      <c r="D39" s="38">
        <f>IF(D36&gt;D37,D36-D37,0)</f>
        <v>501764</v>
      </c>
    </row>
    <row r="40" spans="1:4" ht="12.75">
      <c r="A40" s="26" t="s">
        <v>66</v>
      </c>
      <c r="B40" s="30" t="s">
        <v>64</v>
      </c>
      <c r="C40" s="38">
        <f>IF(C37&gt;C36,C37-C36,0)</f>
        <v>0</v>
      </c>
      <c r="D40" s="38">
        <f>IF(D37&gt;D36,D37-D36,0)</f>
        <v>0</v>
      </c>
    </row>
    <row r="41" spans="1:2" ht="12.75">
      <c r="A41" s="12"/>
      <c r="B41" s="13"/>
    </row>
  </sheetData>
  <sheetProtection/>
  <mergeCells count="7">
    <mergeCell ref="B2:D2"/>
    <mergeCell ref="B1:D1"/>
    <mergeCell ref="A1:A3"/>
    <mergeCell ref="B3:D3"/>
    <mergeCell ref="A4:A6"/>
    <mergeCell ref="B4:B6"/>
    <mergeCell ref="C4:D5"/>
  </mergeCells>
  <dataValidations count="2">
    <dataValidation allowBlank="1" showInputMessage="1" showErrorMessage="1" errorTitle="Eroare format data" error="Eroare format data" sqref="C31:D32 C19:D26"/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</dataValidations>
  <hyperlinks>
    <hyperlink ref="A6" r:id="rId1" display="_ftnref1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6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K2"/>
  <sheetViews>
    <sheetView zoomScalePageLayoutView="0" workbookViewId="0" topLeftCell="DQ1">
      <selection activeCell="DY34" sqref="DY34"/>
    </sheetView>
  </sheetViews>
  <sheetFormatPr defaultColWidth="9.140625" defaultRowHeight="12.75"/>
  <cols>
    <col min="4" max="5" width="10.00390625" style="0" bestFit="1" customWidth="1"/>
    <col min="6" max="6" width="14.8515625" style="0" customWidth="1"/>
    <col min="7" max="7" width="10.140625" style="0" bestFit="1" customWidth="1"/>
    <col min="8" max="8" width="12.28125" style="0" customWidth="1"/>
  </cols>
  <sheetData>
    <row r="1" spans="1:141" ht="12.75">
      <c r="A1" t="s">
        <v>70</v>
      </c>
      <c r="B1" t="s">
        <v>71</v>
      </c>
      <c r="C1" t="s">
        <v>72</v>
      </c>
      <c r="D1" t="s">
        <v>73</v>
      </c>
      <c r="E1" t="s">
        <v>74</v>
      </c>
      <c r="F1" t="s">
        <v>75</v>
      </c>
      <c r="G1" s="1" t="s">
        <v>76</v>
      </c>
      <c r="H1" t="s">
        <v>77</v>
      </c>
      <c r="I1" t="s">
        <v>78</v>
      </c>
      <c r="J1" t="s">
        <v>79</v>
      </c>
      <c r="K1" t="s">
        <v>80</v>
      </c>
      <c r="L1" t="s">
        <v>81</v>
      </c>
      <c r="M1" t="s">
        <v>82</v>
      </c>
      <c r="N1" t="s">
        <v>83</v>
      </c>
      <c r="O1" t="s">
        <v>84</v>
      </c>
      <c r="P1" t="s">
        <v>85</v>
      </c>
      <c r="Q1" t="s">
        <v>86</v>
      </c>
      <c r="R1" t="s">
        <v>87</v>
      </c>
      <c r="S1" t="s">
        <v>88</v>
      </c>
      <c r="T1" t="s">
        <v>89</v>
      </c>
      <c r="U1" t="s">
        <v>90</v>
      </c>
      <c r="V1" t="s">
        <v>91</v>
      </c>
      <c r="W1" t="s">
        <v>92</v>
      </c>
      <c r="X1" t="s">
        <v>93</v>
      </c>
      <c r="Y1" t="s">
        <v>94</v>
      </c>
      <c r="Z1" t="s">
        <v>95</v>
      </c>
      <c r="AA1" t="s">
        <v>96</v>
      </c>
      <c r="AB1" t="s">
        <v>97</v>
      </c>
      <c r="AC1" t="s">
        <v>98</v>
      </c>
      <c r="AD1" t="s">
        <v>99</v>
      </c>
      <c r="AE1" t="s">
        <v>100</v>
      </c>
      <c r="AF1" t="s">
        <v>101</v>
      </c>
      <c r="AG1" t="s">
        <v>102</v>
      </c>
      <c r="AH1" t="s">
        <v>103</v>
      </c>
      <c r="AI1" t="s">
        <v>104</v>
      </c>
      <c r="AJ1" t="s">
        <v>105</v>
      </c>
      <c r="AK1" t="s">
        <v>106</v>
      </c>
      <c r="AL1" t="s">
        <v>107</v>
      </c>
      <c r="AM1" t="s">
        <v>108</v>
      </c>
      <c r="AN1" t="s">
        <v>109</v>
      </c>
      <c r="AO1" t="s">
        <v>110</v>
      </c>
      <c r="AP1" t="s">
        <v>111</v>
      </c>
      <c r="AQ1" t="s">
        <v>112</v>
      </c>
      <c r="AR1" t="s">
        <v>113</v>
      </c>
      <c r="AS1" t="s">
        <v>114</v>
      </c>
      <c r="AT1" t="s">
        <v>115</v>
      </c>
      <c r="AU1" t="s">
        <v>116</v>
      </c>
      <c r="AV1" t="s">
        <v>117</v>
      </c>
      <c r="AW1" t="s">
        <v>118</v>
      </c>
      <c r="AX1" t="s">
        <v>119</v>
      </c>
      <c r="AY1" t="s">
        <v>120</v>
      </c>
      <c r="AZ1" t="s">
        <v>121</v>
      </c>
      <c r="BA1" t="s">
        <v>122</v>
      </c>
      <c r="BB1" t="s">
        <v>123</v>
      </c>
      <c r="BC1" t="s">
        <v>124</v>
      </c>
      <c r="BD1" t="s">
        <v>125</v>
      </c>
      <c r="BE1" t="s">
        <v>126</v>
      </c>
      <c r="BF1" t="s">
        <v>127</v>
      </c>
      <c r="BG1" t="s">
        <v>128</v>
      </c>
      <c r="BH1" t="s">
        <v>129</v>
      </c>
      <c r="BI1" t="s">
        <v>130</v>
      </c>
      <c r="BJ1" t="s">
        <v>131</v>
      </c>
      <c r="BK1" t="s">
        <v>132</v>
      </c>
      <c r="BL1" t="s">
        <v>133</v>
      </c>
      <c r="BM1" t="s">
        <v>134</v>
      </c>
      <c r="BN1" t="s">
        <v>135</v>
      </c>
      <c r="BO1" t="s">
        <v>136</v>
      </c>
      <c r="BP1" t="s">
        <v>137</v>
      </c>
      <c r="BQ1" t="s">
        <v>138</v>
      </c>
      <c r="BR1" t="s">
        <v>139</v>
      </c>
      <c r="BS1" t="s">
        <v>140</v>
      </c>
      <c r="BT1" t="s">
        <v>141</v>
      </c>
      <c r="BU1" t="s">
        <v>142</v>
      </c>
      <c r="BV1" t="s">
        <v>143</v>
      </c>
      <c r="BW1" t="s">
        <v>144</v>
      </c>
      <c r="BX1" t="s">
        <v>145</v>
      </c>
      <c r="BY1" t="s">
        <v>146</v>
      </c>
      <c r="BZ1" t="s">
        <v>147</v>
      </c>
      <c r="CA1" t="s">
        <v>148</v>
      </c>
      <c r="CB1" t="s">
        <v>149</v>
      </c>
      <c r="CC1" t="s">
        <v>150</v>
      </c>
      <c r="CD1" t="s">
        <v>151</v>
      </c>
      <c r="CE1" t="s">
        <v>152</v>
      </c>
      <c r="CF1" t="s">
        <v>153</v>
      </c>
      <c r="CG1" t="s">
        <v>154</v>
      </c>
      <c r="CH1" t="s">
        <v>155</v>
      </c>
      <c r="CI1" t="s">
        <v>156</v>
      </c>
      <c r="CJ1" t="s">
        <v>157</v>
      </c>
      <c r="CK1" t="s">
        <v>158</v>
      </c>
      <c r="CL1" t="s">
        <v>159</v>
      </c>
      <c r="CM1" t="s">
        <v>160</v>
      </c>
      <c r="CN1" t="s">
        <v>161</v>
      </c>
      <c r="CO1" t="s">
        <v>162</v>
      </c>
      <c r="CP1" t="s">
        <v>163</v>
      </c>
      <c r="CQ1" t="s">
        <v>164</v>
      </c>
      <c r="CR1" t="s">
        <v>165</v>
      </c>
      <c r="CS1" t="s">
        <v>166</v>
      </c>
      <c r="CT1" t="s">
        <v>167</v>
      </c>
      <c r="CU1" t="s">
        <v>168</v>
      </c>
      <c r="CV1" t="s">
        <v>169</v>
      </c>
      <c r="CW1" t="s">
        <v>170</v>
      </c>
      <c r="CX1" t="s">
        <v>171</v>
      </c>
      <c r="CY1" t="s">
        <v>172</v>
      </c>
      <c r="CZ1" t="s">
        <v>173</v>
      </c>
      <c r="DA1" t="s">
        <v>174</v>
      </c>
      <c r="DB1" t="s">
        <v>175</v>
      </c>
      <c r="DC1" t="s">
        <v>176</v>
      </c>
      <c r="DD1" t="s">
        <v>177</v>
      </c>
      <c r="DE1" t="s">
        <v>178</v>
      </c>
      <c r="DF1" t="s">
        <v>179</v>
      </c>
      <c r="DG1" t="s">
        <v>180</v>
      </c>
      <c r="DH1" t="s">
        <v>181</v>
      </c>
      <c r="DI1" t="s">
        <v>182</v>
      </c>
      <c r="DJ1" t="s">
        <v>183</v>
      </c>
      <c r="DK1" t="s">
        <v>184</v>
      </c>
      <c r="DL1" t="s">
        <v>185</v>
      </c>
      <c r="DM1" t="s">
        <v>186</v>
      </c>
      <c r="DN1" t="s">
        <v>187</v>
      </c>
      <c r="DO1" t="s">
        <v>188</v>
      </c>
      <c r="DP1" t="s">
        <v>189</v>
      </c>
      <c r="DQ1" t="s">
        <v>190</v>
      </c>
      <c r="DR1" t="s">
        <v>191</v>
      </c>
      <c r="DS1" t="s">
        <v>192</v>
      </c>
      <c r="DT1" t="s">
        <v>193</v>
      </c>
      <c r="DU1" t="s">
        <v>194</v>
      </c>
      <c r="DV1" t="s">
        <v>195</v>
      </c>
      <c r="DW1" t="s">
        <v>196</v>
      </c>
      <c r="DX1" t="s">
        <v>197</v>
      </c>
      <c r="DY1" t="s">
        <v>198</v>
      </c>
      <c r="DZ1" t="s">
        <v>199</v>
      </c>
      <c r="EA1" t="s">
        <v>200</v>
      </c>
      <c r="EB1" t="s">
        <v>201</v>
      </c>
      <c r="EC1" t="s">
        <v>202</v>
      </c>
      <c r="ED1" t="s">
        <v>203</v>
      </c>
      <c r="EE1" t="s">
        <v>204</v>
      </c>
      <c r="EF1" t="s">
        <v>205</v>
      </c>
      <c r="EG1" t="s">
        <v>206</v>
      </c>
      <c r="EH1" t="s">
        <v>207</v>
      </c>
      <c r="EI1" t="s">
        <v>208</v>
      </c>
      <c r="EJ1" t="s">
        <v>209</v>
      </c>
      <c r="EK1" t="s">
        <v>210</v>
      </c>
    </row>
    <row r="2" spans="1:141" ht="12.75">
      <c r="A2" s="2" t="e">
        <f>#REF!</f>
        <v>#REF!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1" t="e">
        <f>#REF!</f>
        <v>#REF!</v>
      </c>
      <c r="H2" s="3" t="e">
        <f>#REF!</f>
        <v>#REF!</v>
      </c>
      <c r="I2" s="3" t="e">
        <f>#REF!</f>
        <v>#REF!</v>
      </c>
      <c r="J2" s="3" t="e">
        <f>#REF!</f>
        <v>#REF!</v>
      </c>
      <c r="K2" s="3" t="e">
        <f>#REF!</f>
        <v>#REF!</v>
      </c>
      <c r="L2" s="3" t="e">
        <f>#REF!</f>
        <v>#REF!</v>
      </c>
      <c r="M2" s="3" t="e">
        <f>#REF!</f>
        <v>#REF!</v>
      </c>
      <c r="N2" s="3" t="e">
        <f>#REF!</f>
        <v>#REF!</v>
      </c>
      <c r="O2" s="3" t="e">
        <f>#REF!</f>
        <v>#REF!</v>
      </c>
      <c r="P2" s="3" t="e">
        <f>#REF!</f>
        <v>#REF!</v>
      </c>
      <c r="Q2" s="3" t="e">
        <f>#REF!</f>
        <v>#REF!</v>
      </c>
      <c r="R2" s="3" t="e">
        <f>#REF!</f>
        <v>#REF!</v>
      </c>
      <c r="S2" s="3" t="e">
        <f>#REF!</f>
        <v>#REF!</v>
      </c>
      <c r="T2" s="3" t="e">
        <f>#REF!</f>
        <v>#REF!</v>
      </c>
      <c r="U2" s="3" t="e">
        <f>#REF!</f>
        <v>#REF!</v>
      </c>
      <c r="V2" s="3" t="e">
        <f>#REF!</f>
        <v>#REF!</v>
      </c>
      <c r="W2" s="3" t="e">
        <f>#REF!</f>
        <v>#REF!</v>
      </c>
      <c r="X2" s="3" t="e">
        <f>#REF!</f>
        <v>#REF!</v>
      </c>
      <c r="Y2" s="3" t="e">
        <f>#REF!</f>
        <v>#REF!</v>
      </c>
      <c r="Z2" s="3" t="e">
        <f>#REF!</f>
        <v>#REF!</v>
      </c>
      <c r="AA2" s="3" t="e">
        <f>#REF!</f>
        <v>#REF!</v>
      </c>
      <c r="AB2" s="3" t="e">
        <f>#REF!</f>
        <v>#REF!</v>
      </c>
      <c r="AC2" s="3" t="e">
        <f>#REF!</f>
        <v>#REF!</v>
      </c>
      <c r="AD2" s="3" t="e">
        <f>#REF!</f>
        <v>#REF!</v>
      </c>
      <c r="AE2" s="3" t="e">
        <f>#REF!</f>
        <v>#REF!</v>
      </c>
      <c r="AF2" s="3" t="e">
        <f>#REF!</f>
        <v>#REF!</v>
      </c>
      <c r="AG2" s="3" t="e">
        <f>#REF!</f>
        <v>#REF!</v>
      </c>
      <c r="AH2" s="3" t="e">
        <f>#REF!</f>
        <v>#REF!</v>
      </c>
      <c r="AI2" s="3" t="e">
        <f>#REF!</f>
        <v>#REF!</v>
      </c>
      <c r="AJ2" s="3" t="e">
        <f>#REF!</f>
        <v>#REF!</v>
      </c>
      <c r="AK2" s="3" t="e">
        <f>#REF!</f>
        <v>#REF!</v>
      </c>
      <c r="AL2" s="3" t="e">
        <f>#REF!</f>
        <v>#REF!</v>
      </c>
      <c r="AM2" s="3" t="e">
        <f>#REF!</f>
        <v>#REF!</v>
      </c>
      <c r="AN2" s="3" t="e">
        <f>#REF!</f>
        <v>#REF!</v>
      </c>
      <c r="AO2" s="3" t="e">
        <f>#REF!</f>
        <v>#REF!</v>
      </c>
      <c r="AP2" s="3" t="e">
        <f>#REF!</f>
        <v>#REF!</v>
      </c>
      <c r="AQ2" s="3" t="e">
        <f>#REF!</f>
        <v>#REF!</v>
      </c>
      <c r="AR2" s="3" t="e">
        <f>#REF!</f>
        <v>#REF!</v>
      </c>
      <c r="AS2" s="3" t="e">
        <f>#REF!</f>
        <v>#REF!</v>
      </c>
      <c r="AT2" s="3" t="e">
        <f>#REF!</f>
        <v>#REF!</v>
      </c>
      <c r="AU2" s="3" t="e">
        <f>#REF!</f>
        <v>#REF!</v>
      </c>
      <c r="AV2" s="3" t="e">
        <f>#REF!</f>
        <v>#REF!</v>
      </c>
      <c r="AW2" s="3" t="e">
        <f>#REF!</f>
        <v>#REF!</v>
      </c>
      <c r="AX2" s="3" t="e">
        <f>#REF!</f>
        <v>#REF!</v>
      </c>
      <c r="AY2" s="3" t="e">
        <f>#REF!</f>
        <v>#REF!</v>
      </c>
      <c r="AZ2" s="3" t="e">
        <f>#REF!</f>
        <v>#REF!</v>
      </c>
      <c r="BA2" s="3" t="e">
        <f>#REF!</f>
        <v>#REF!</v>
      </c>
      <c r="BB2" s="3" t="e">
        <f>#REF!</f>
        <v>#REF!</v>
      </c>
      <c r="BC2" s="3" t="e">
        <f>#REF!</f>
        <v>#REF!</v>
      </c>
      <c r="BD2" s="3" t="e">
        <f>#REF!</f>
        <v>#REF!</v>
      </c>
      <c r="BE2" s="3" t="e">
        <f>#REF!</f>
        <v>#REF!</v>
      </c>
      <c r="BF2" s="3" t="e">
        <f>#REF!</f>
        <v>#REF!</v>
      </c>
      <c r="BG2" s="3" t="e">
        <f>#REF!</f>
        <v>#REF!</v>
      </c>
      <c r="BH2" s="3" t="e">
        <f>#REF!</f>
        <v>#REF!</v>
      </c>
      <c r="BI2" s="3" t="e">
        <f>#REF!</f>
        <v>#REF!</v>
      </c>
      <c r="BJ2" s="3" t="e">
        <f>#REF!</f>
        <v>#REF!</v>
      </c>
      <c r="BK2" s="3" t="e">
        <f>#REF!</f>
        <v>#REF!</v>
      </c>
      <c r="BL2" s="3" t="e">
        <f>#REF!</f>
        <v>#REF!</v>
      </c>
      <c r="BM2" s="3" t="e">
        <f>#REF!</f>
        <v>#REF!</v>
      </c>
      <c r="BN2" s="3" t="e">
        <f>#REF!</f>
        <v>#REF!</v>
      </c>
      <c r="BO2" s="3" t="e">
        <f>#REF!</f>
        <v>#REF!</v>
      </c>
      <c r="BP2" s="3" t="e">
        <f>#REF!</f>
        <v>#REF!</v>
      </c>
      <c r="BQ2" s="3" t="e">
        <f>#REF!</f>
        <v>#REF!</v>
      </c>
      <c r="BR2" s="3" t="e">
        <f>#REF!</f>
        <v>#REF!</v>
      </c>
      <c r="BS2" s="3" t="e">
        <f>#REF!</f>
        <v>#REF!</v>
      </c>
      <c r="BT2" s="3" t="e">
        <f>#REF!</f>
        <v>#REF!</v>
      </c>
      <c r="BU2" s="3" t="e">
        <f>#REF!</f>
        <v>#REF!</v>
      </c>
      <c r="BV2" s="3" t="e">
        <f>#REF!</f>
        <v>#REF!</v>
      </c>
      <c r="BW2" s="3" t="e">
        <f>#REF!</f>
        <v>#REF!</v>
      </c>
      <c r="BX2" s="3" t="e">
        <f>#REF!</f>
        <v>#REF!</v>
      </c>
      <c r="BY2" s="3" t="e">
        <f>#REF!</f>
        <v>#REF!</v>
      </c>
      <c r="BZ2" s="3" t="e">
        <f>#REF!</f>
        <v>#REF!</v>
      </c>
      <c r="CA2" s="3" t="e">
        <f>#REF!</f>
        <v>#REF!</v>
      </c>
      <c r="CB2" s="3" t="e">
        <f>#REF!</f>
        <v>#REF!</v>
      </c>
      <c r="CC2" s="3" t="e">
        <f>#REF!</f>
        <v>#REF!</v>
      </c>
      <c r="CD2" s="3" t="e">
        <f>#REF!</f>
        <v>#REF!</v>
      </c>
      <c r="CE2" s="3" t="e">
        <f>#REF!</f>
        <v>#REF!</v>
      </c>
      <c r="CF2" s="3" t="e">
        <f>#REF!</f>
        <v>#REF!</v>
      </c>
      <c r="CG2" s="3" t="e">
        <f>#REF!</f>
        <v>#REF!</v>
      </c>
      <c r="CH2" t="e">
        <f>#REF!</f>
        <v>#REF!</v>
      </c>
      <c r="CI2" t="e">
        <f>#REF!</f>
        <v>#REF!</v>
      </c>
      <c r="CJ2" t="e">
        <f>#REF!</f>
        <v>#REF!</v>
      </c>
      <c r="CK2" t="e">
        <f>#REF!</f>
        <v>#REF!</v>
      </c>
      <c r="CL2" t="e">
        <f>#REF!</f>
        <v>#REF!</v>
      </c>
      <c r="CM2" t="e">
        <f>#REF!</f>
        <v>#REF!</v>
      </c>
      <c r="CN2" t="e">
        <f>#REF!</f>
        <v>#REF!</v>
      </c>
      <c r="CO2" t="e">
        <f>#REF!</f>
        <v>#REF!</v>
      </c>
      <c r="CP2" t="e">
        <f>#REF!</f>
        <v>#REF!</v>
      </c>
      <c r="CQ2" t="e">
        <f>#REF!</f>
        <v>#REF!</v>
      </c>
      <c r="CR2" t="e">
        <f>#REF!</f>
        <v>#REF!</v>
      </c>
      <c r="CS2" t="e">
        <f>#REF!</f>
        <v>#REF!</v>
      </c>
      <c r="CT2" t="e">
        <f>#REF!</f>
        <v>#REF!</v>
      </c>
      <c r="CU2" t="e">
        <f>#REF!</f>
        <v>#REF!</v>
      </c>
      <c r="CV2" t="e">
        <f>#REF!</f>
        <v>#REF!</v>
      </c>
      <c r="CW2" t="e">
        <f>#REF!</f>
        <v>#REF!</v>
      </c>
      <c r="CX2" t="e">
        <f>#REF!</f>
        <v>#REF!</v>
      </c>
      <c r="CY2" t="e">
        <f>#REF!</f>
        <v>#REF!</v>
      </c>
      <c r="CZ2" t="e">
        <f>#REF!</f>
        <v>#REF!</v>
      </c>
      <c r="DA2" t="e">
        <f>#REF!</f>
        <v>#REF!</v>
      </c>
      <c r="DB2" t="e">
        <f>#REF!</f>
        <v>#REF!</v>
      </c>
      <c r="DC2" t="e">
        <f>#REF!</f>
        <v>#REF!</v>
      </c>
      <c r="DD2" t="e">
        <f>#REF!</f>
        <v>#REF!</v>
      </c>
      <c r="DE2" t="e">
        <f>#REF!</f>
        <v>#REF!</v>
      </c>
      <c r="DF2" t="e">
        <f>#REF!</f>
        <v>#REF!</v>
      </c>
      <c r="DG2" t="e">
        <f>#REF!</f>
        <v>#REF!</v>
      </c>
      <c r="DH2" t="e">
        <f>#REF!</f>
        <v>#REF!</v>
      </c>
      <c r="DI2" t="e">
        <f>#REF!</f>
        <v>#REF!</v>
      </c>
      <c r="DJ2" t="e">
        <f>#REF!</f>
        <v>#REF!</v>
      </c>
      <c r="DK2" t="e">
        <f>#REF!</f>
        <v>#REF!</v>
      </c>
      <c r="DL2" t="e">
        <f>#REF!</f>
        <v>#REF!</v>
      </c>
      <c r="DM2" t="e">
        <f>#REF!</f>
        <v>#REF!</v>
      </c>
      <c r="DN2" t="e">
        <f>#REF!</f>
        <v>#REF!</v>
      </c>
      <c r="DO2" t="e">
        <f>#REF!</f>
        <v>#REF!</v>
      </c>
      <c r="DP2" t="e">
        <f>#REF!</f>
        <v>#REF!</v>
      </c>
      <c r="DQ2" t="e">
        <f>#REF!</f>
        <v>#REF!</v>
      </c>
      <c r="DR2" t="e">
        <f>#REF!</f>
        <v>#REF!</v>
      </c>
      <c r="DS2" t="e">
        <f>#REF!</f>
        <v>#REF!</v>
      </c>
      <c r="DT2" t="e">
        <f>#REF!</f>
        <v>#REF!</v>
      </c>
      <c r="DU2" t="e">
        <f>#REF!</f>
        <v>#REF!</v>
      </c>
      <c r="DV2" t="e">
        <f>#REF!</f>
        <v>#REF!</v>
      </c>
      <c r="DW2" t="e">
        <f>#REF!</f>
        <v>#REF!</v>
      </c>
      <c r="DX2" t="e">
        <f>#REF!</f>
        <v>#REF!</v>
      </c>
      <c r="DY2" t="e">
        <f>#REF!</f>
        <v>#REF!</v>
      </c>
      <c r="DZ2" t="e">
        <f>#REF!</f>
        <v>#REF!</v>
      </c>
      <c r="EA2" t="e">
        <f>#REF!</f>
        <v>#REF!</v>
      </c>
      <c r="EB2" t="e">
        <f>#REF!</f>
        <v>#REF!</v>
      </c>
      <c r="EC2" t="e">
        <f>#REF!</f>
        <v>#REF!</v>
      </c>
      <c r="ED2" t="e">
        <f>#REF!</f>
        <v>#REF!</v>
      </c>
      <c r="EE2" t="e">
        <f>#REF!</f>
        <v>#REF!</v>
      </c>
      <c r="EF2" t="e">
        <f>#REF!</f>
        <v>#REF!</v>
      </c>
      <c r="EG2" t="e">
        <f>#REF!</f>
        <v>#REF!</v>
      </c>
      <c r="EH2" t="e">
        <f>#REF!</f>
        <v>#REF!</v>
      </c>
      <c r="EI2" t="e">
        <f>#REF!</f>
        <v>#REF!</v>
      </c>
      <c r="EJ2" t="e">
        <f>#REF!</f>
        <v>#REF!</v>
      </c>
      <c r="EK2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41"/>
  <sheetViews>
    <sheetView zoomScaleSheetLayoutView="100" zoomScalePageLayoutView="0" workbookViewId="0" topLeftCell="A1">
      <selection activeCell="B1" sqref="B1:D1"/>
    </sheetView>
  </sheetViews>
  <sheetFormatPr defaultColWidth="9.140625" defaultRowHeight="12.75"/>
  <cols>
    <col min="1" max="1" width="55.7109375" style="6" customWidth="1"/>
    <col min="2" max="2" width="5.7109375" style="6" customWidth="1"/>
    <col min="3" max="4" width="15.7109375" style="6" customWidth="1"/>
    <col min="5" max="16384" width="9.140625" style="6" customWidth="1"/>
  </cols>
  <sheetData>
    <row r="1" spans="1:4" ht="12.75">
      <c r="A1" s="49" t="s">
        <v>0</v>
      </c>
      <c r="B1" s="52" t="s">
        <v>213</v>
      </c>
      <c r="C1" s="52"/>
      <c r="D1" s="52"/>
    </row>
    <row r="2" spans="1:4" s="7" customFormat="1" ht="17.25" customHeight="1">
      <c r="A2" s="49"/>
      <c r="B2" s="48" t="s">
        <v>69</v>
      </c>
      <c r="C2" s="48"/>
      <c r="D2" s="48"/>
    </row>
    <row r="3" spans="1:4" s="7" customFormat="1" ht="12.75">
      <c r="A3" s="49"/>
      <c r="B3" s="51" t="s">
        <v>211</v>
      </c>
      <c r="C3" s="51"/>
      <c r="D3" s="51"/>
    </row>
    <row r="4" spans="1:4" ht="15.75" customHeight="1">
      <c r="A4" s="48" t="s">
        <v>1</v>
      </c>
      <c r="B4" s="48" t="s">
        <v>68</v>
      </c>
      <c r="C4" s="48" t="s">
        <v>27</v>
      </c>
      <c r="D4" s="48"/>
    </row>
    <row r="5" spans="1:4" ht="12.75">
      <c r="A5" s="48"/>
      <c r="B5" s="48"/>
      <c r="C5" s="48"/>
      <c r="D5" s="48"/>
    </row>
    <row r="6" spans="1:4" ht="12.75">
      <c r="A6" s="48"/>
      <c r="B6" s="48"/>
      <c r="C6" s="17">
        <v>40908</v>
      </c>
      <c r="D6" s="17">
        <v>41274</v>
      </c>
    </row>
    <row r="7" spans="1:4" s="7" customFormat="1" ht="12.75">
      <c r="A7" s="18" t="s">
        <v>2</v>
      </c>
      <c r="B7" s="18" t="s">
        <v>28</v>
      </c>
      <c r="C7" s="18" t="s">
        <v>3</v>
      </c>
      <c r="D7" s="18" t="s">
        <v>4</v>
      </c>
    </row>
    <row r="8" spans="1:4" ht="12.75">
      <c r="A8" s="19" t="s">
        <v>67</v>
      </c>
      <c r="B8" s="27"/>
      <c r="C8" s="28"/>
      <c r="D8" s="29"/>
    </row>
    <row r="9" spans="1:4" ht="12.75">
      <c r="A9" s="21" t="s">
        <v>29</v>
      </c>
      <c r="B9" s="30" t="s">
        <v>5</v>
      </c>
      <c r="C9" s="31">
        <v>0</v>
      </c>
      <c r="D9" s="31">
        <v>0</v>
      </c>
    </row>
    <row r="10" spans="1:4" ht="12.75">
      <c r="A10" s="21" t="s">
        <v>30</v>
      </c>
      <c r="B10" s="32" t="s">
        <v>6</v>
      </c>
      <c r="C10" s="31">
        <v>272037</v>
      </c>
      <c r="D10" s="31">
        <v>895346</v>
      </c>
    </row>
    <row r="11" spans="1:4" ht="12.75">
      <c r="A11" s="22" t="s">
        <v>31</v>
      </c>
      <c r="B11" s="30" t="s">
        <v>7</v>
      </c>
      <c r="C11" s="31">
        <v>0</v>
      </c>
      <c r="D11" s="31">
        <v>0</v>
      </c>
    </row>
    <row r="12" spans="1:4" ht="12.75">
      <c r="A12" s="22" t="s">
        <v>32</v>
      </c>
      <c r="B12" s="30" t="s">
        <v>8</v>
      </c>
      <c r="C12" s="31">
        <v>60725</v>
      </c>
      <c r="D12" s="31">
        <v>578711</v>
      </c>
    </row>
    <row r="13" spans="1:4" ht="12.75">
      <c r="A13" s="22" t="s">
        <v>33</v>
      </c>
      <c r="B13" s="30" t="s">
        <v>9</v>
      </c>
      <c r="C13" s="31">
        <v>1592737</v>
      </c>
      <c r="D13" s="31">
        <v>1636321</v>
      </c>
    </row>
    <row r="14" spans="1:4" ht="25.5">
      <c r="A14" s="22" t="s">
        <v>34</v>
      </c>
      <c r="B14" s="30" t="s">
        <v>10</v>
      </c>
      <c r="C14" s="31">
        <v>13872512</v>
      </c>
      <c r="D14" s="31">
        <v>14352493</v>
      </c>
    </row>
    <row r="15" spans="1:4" ht="12.75">
      <c r="A15" s="22" t="s">
        <v>35</v>
      </c>
      <c r="B15" s="30" t="s">
        <v>11</v>
      </c>
      <c r="C15" s="31">
        <v>0</v>
      </c>
      <c r="D15" s="31">
        <v>0</v>
      </c>
    </row>
    <row r="16" spans="1:4" ht="12.75">
      <c r="A16" s="22" t="s">
        <v>36</v>
      </c>
      <c r="B16" s="30" t="s">
        <v>12</v>
      </c>
      <c r="C16" s="31">
        <v>0</v>
      </c>
      <c r="D16" s="31">
        <v>4252</v>
      </c>
    </row>
    <row r="17" spans="1:4" ht="12.75">
      <c r="A17" s="23" t="s">
        <v>37</v>
      </c>
      <c r="B17" s="27" t="s">
        <v>13</v>
      </c>
      <c r="C17" s="33">
        <v>15798011</v>
      </c>
      <c r="D17" s="33">
        <f>SUM(D9:D16)</f>
        <v>17467123</v>
      </c>
    </row>
    <row r="18" spans="1:4" ht="12.75">
      <c r="A18" s="20" t="s">
        <v>38</v>
      </c>
      <c r="B18" s="27"/>
      <c r="C18" s="34"/>
      <c r="D18" s="34"/>
    </row>
    <row r="19" spans="1:4" ht="12.75">
      <c r="A19" s="22" t="s">
        <v>39</v>
      </c>
      <c r="B19" s="30" t="s">
        <v>14</v>
      </c>
      <c r="C19" s="31">
        <v>70</v>
      </c>
      <c r="D19" s="31">
        <v>40000</v>
      </c>
    </row>
    <row r="20" spans="1:4" ht="12.75">
      <c r="A20" s="22" t="s">
        <v>40</v>
      </c>
      <c r="B20" s="30" t="s">
        <v>15</v>
      </c>
      <c r="C20" s="31">
        <v>0</v>
      </c>
      <c r="D20" s="31">
        <v>0</v>
      </c>
    </row>
    <row r="21" spans="1:4" ht="25.5">
      <c r="A21" s="22" t="s">
        <v>41</v>
      </c>
      <c r="B21" s="30" t="s">
        <v>16</v>
      </c>
      <c r="C21" s="31">
        <v>15299204</v>
      </c>
      <c r="D21" s="31">
        <v>12486299</v>
      </c>
    </row>
    <row r="22" spans="1:4" ht="12.75">
      <c r="A22" s="22" t="s">
        <v>42</v>
      </c>
      <c r="B22" s="30" t="s">
        <v>17</v>
      </c>
      <c r="C22" s="31">
        <v>511683</v>
      </c>
      <c r="D22" s="31">
        <v>638568</v>
      </c>
    </row>
    <row r="23" spans="1:4" ht="12.75">
      <c r="A23" s="22" t="s">
        <v>43</v>
      </c>
      <c r="B23" s="30" t="s">
        <v>18</v>
      </c>
      <c r="C23" s="31">
        <v>3676</v>
      </c>
      <c r="D23" s="31">
        <v>4055</v>
      </c>
    </row>
    <row r="24" spans="1:4" ht="12.75">
      <c r="A24" s="22" t="s">
        <v>44</v>
      </c>
      <c r="B24" s="30" t="s">
        <v>19</v>
      </c>
      <c r="C24" s="31">
        <v>0</v>
      </c>
      <c r="D24" s="31">
        <v>0</v>
      </c>
    </row>
    <row r="25" spans="1:4" ht="12.75">
      <c r="A25" s="22" t="s">
        <v>45</v>
      </c>
      <c r="B25" s="30" t="s">
        <v>20</v>
      </c>
      <c r="C25" s="31">
        <v>0</v>
      </c>
      <c r="D25" s="31">
        <v>0</v>
      </c>
    </row>
    <row r="26" spans="1:4" ht="12.75">
      <c r="A26" s="22" t="s">
        <v>46</v>
      </c>
      <c r="B26" s="30" t="s">
        <v>21</v>
      </c>
      <c r="C26" s="31">
        <v>1</v>
      </c>
      <c r="D26" s="31">
        <v>0</v>
      </c>
    </row>
    <row r="27" spans="1:4" ht="12.75">
      <c r="A27" s="23" t="s">
        <v>47</v>
      </c>
      <c r="B27" s="27" t="s">
        <v>22</v>
      </c>
      <c r="C27" s="33">
        <v>15814634</v>
      </c>
      <c r="D27" s="33">
        <f>SUM(D19:D26)</f>
        <v>13168922</v>
      </c>
    </row>
    <row r="28" spans="1:4" ht="12.75">
      <c r="A28" s="20" t="s">
        <v>48</v>
      </c>
      <c r="B28" s="30"/>
      <c r="C28" s="31"/>
      <c r="D28" s="31"/>
    </row>
    <row r="29" spans="1:4" ht="12.75">
      <c r="A29" s="24" t="s">
        <v>49</v>
      </c>
      <c r="B29" s="30" t="s">
        <v>50</v>
      </c>
      <c r="C29" s="33">
        <v>0</v>
      </c>
      <c r="D29" s="33">
        <f>IF(D17&gt;D27,D17-D27,0)</f>
        <v>4298201</v>
      </c>
    </row>
    <row r="30" spans="1:4" ht="12.75">
      <c r="A30" s="24" t="s">
        <v>51</v>
      </c>
      <c r="B30" s="30" t="s">
        <v>60</v>
      </c>
      <c r="C30" s="33">
        <v>16623</v>
      </c>
      <c r="D30" s="33">
        <f>IF(D27&gt;D17,D27-D17,0)</f>
        <v>0</v>
      </c>
    </row>
    <row r="31" spans="1:4" ht="12.75">
      <c r="A31" s="20" t="s">
        <v>52</v>
      </c>
      <c r="B31" s="27" t="s">
        <v>23</v>
      </c>
      <c r="C31" s="34"/>
      <c r="D31" s="34">
        <v>0</v>
      </c>
    </row>
    <row r="32" spans="1:4" ht="12.75">
      <c r="A32" s="20" t="s">
        <v>53</v>
      </c>
      <c r="B32" s="27" t="s">
        <v>24</v>
      </c>
      <c r="C32" s="34"/>
      <c r="D32" s="34">
        <v>0</v>
      </c>
    </row>
    <row r="33" spans="1:4" ht="12.75">
      <c r="A33" s="20" t="s">
        <v>54</v>
      </c>
      <c r="B33" s="27"/>
      <c r="C33" s="34"/>
      <c r="D33" s="34"/>
    </row>
    <row r="34" spans="1:4" ht="12.75">
      <c r="A34" s="24" t="s">
        <v>55</v>
      </c>
      <c r="B34" s="30" t="s">
        <v>61</v>
      </c>
      <c r="C34" s="33">
        <v>0</v>
      </c>
      <c r="D34" s="33">
        <f>IF(D31&gt;D32,D31-D32,0)</f>
        <v>0</v>
      </c>
    </row>
    <row r="35" spans="1:4" ht="12.75">
      <c r="A35" s="24" t="s">
        <v>56</v>
      </c>
      <c r="B35" s="30" t="s">
        <v>62</v>
      </c>
      <c r="C35" s="33">
        <v>0</v>
      </c>
      <c r="D35" s="33">
        <f>IF(D32&gt;D31,D32-D31,0)</f>
        <v>0</v>
      </c>
    </row>
    <row r="36" spans="1:4" ht="12.75">
      <c r="A36" s="20" t="s">
        <v>57</v>
      </c>
      <c r="B36" s="27" t="s">
        <v>25</v>
      </c>
      <c r="C36" s="33">
        <v>15798011</v>
      </c>
      <c r="D36" s="33">
        <f>D17+D31</f>
        <v>17467123</v>
      </c>
    </row>
    <row r="37" spans="1:4" ht="12.75">
      <c r="A37" s="20" t="s">
        <v>58</v>
      </c>
      <c r="B37" s="27" t="s">
        <v>26</v>
      </c>
      <c r="C37" s="33">
        <v>15814634</v>
      </c>
      <c r="D37" s="33">
        <f>D27+D32</f>
        <v>13168922</v>
      </c>
    </row>
    <row r="38" spans="1:4" ht="12.75">
      <c r="A38" s="20" t="s">
        <v>59</v>
      </c>
      <c r="B38" s="27"/>
      <c r="C38" s="33"/>
      <c r="D38" s="33"/>
    </row>
    <row r="39" spans="1:4" ht="12.75">
      <c r="A39" s="26" t="s">
        <v>65</v>
      </c>
      <c r="B39" s="30" t="s">
        <v>63</v>
      </c>
      <c r="C39" s="33">
        <v>0</v>
      </c>
      <c r="D39" s="33">
        <f>IF(D36&gt;D37,D36-D37,0)</f>
        <v>4298201</v>
      </c>
    </row>
    <row r="40" spans="1:4" ht="12.75">
      <c r="A40" s="26" t="s">
        <v>66</v>
      </c>
      <c r="B40" s="30" t="s">
        <v>64</v>
      </c>
      <c r="C40" s="33">
        <v>16623</v>
      </c>
      <c r="D40" s="33">
        <f>IF(D37&gt;D36,D37-D36,0)</f>
        <v>0</v>
      </c>
    </row>
    <row r="41" spans="1:2" ht="12.75">
      <c r="A41" s="12"/>
      <c r="B41" s="13"/>
    </row>
  </sheetData>
  <sheetProtection/>
  <mergeCells count="7">
    <mergeCell ref="A1:A3"/>
    <mergeCell ref="B2:D2"/>
    <mergeCell ref="B3:D3"/>
    <mergeCell ref="B1:D1"/>
    <mergeCell ref="A4:A6"/>
    <mergeCell ref="B4:B6"/>
    <mergeCell ref="C4:D5"/>
  </mergeCells>
  <dataValidations count="2"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  <dataValidation allowBlank="1" showInputMessage="1" showErrorMessage="1" errorTitle="Eroare format data" error="Eroare format data" sqref="C31:D32 C19:D26"/>
  </dataValidations>
  <hyperlinks>
    <hyperlink ref="A6" r:id="rId1" display="_ftnref1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6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41"/>
  <sheetViews>
    <sheetView zoomScaleSheetLayoutView="100" zoomScalePageLayoutView="0" workbookViewId="0" topLeftCell="A1">
      <selection activeCell="B1" sqref="B1:D1"/>
    </sheetView>
  </sheetViews>
  <sheetFormatPr defaultColWidth="9.140625" defaultRowHeight="12.75"/>
  <cols>
    <col min="1" max="1" width="55.7109375" style="6" customWidth="1"/>
    <col min="2" max="2" width="5.7109375" style="6" customWidth="1"/>
    <col min="3" max="4" width="15.7109375" style="6" customWidth="1"/>
    <col min="5" max="16384" width="9.140625" style="5" customWidth="1"/>
  </cols>
  <sheetData>
    <row r="1" spans="1:4" ht="16.5" customHeight="1">
      <c r="A1" s="49" t="s">
        <v>0</v>
      </c>
      <c r="B1" s="50" t="s">
        <v>214</v>
      </c>
      <c r="C1" s="50"/>
      <c r="D1" s="50"/>
    </row>
    <row r="2" spans="1:4" s="4" customFormat="1" ht="12.75" customHeight="1">
      <c r="A2" s="49"/>
      <c r="B2" s="48" t="s">
        <v>69</v>
      </c>
      <c r="C2" s="48"/>
      <c r="D2" s="48"/>
    </row>
    <row r="3" spans="1:4" s="4" customFormat="1" ht="12.75" customHeight="1">
      <c r="A3" s="49"/>
      <c r="B3" s="49" t="s">
        <v>211</v>
      </c>
      <c r="C3" s="49"/>
      <c r="D3" s="49"/>
    </row>
    <row r="4" spans="1:4" ht="17.25" customHeight="1">
      <c r="A4" s="48" t="s">
        <v>1</v>
      </c>
      <c r="B4" s="48" t="s">
        <v>68</v>
      </c>
      <c r="C4" s="48" t="s">
        <v>27</v>
      </c>
      <c r="D4" s="48"/>
    </row>
    <row r="5" spans="1:4" ht="11.25">
      <c r="A5" s="48"/>
      <c r="B5" s="48"/>
      <c r="C5" s="48"/>
      <c r="D5" s="48"/>
    </row>
    <row r="6" spans="1:4" ht="12.75">
      <c r="A6" s="48"/>
      <c r="B6" s="48"/>
      <c r="C6" s="17">
        <v>40908</v>
      </c>
      <c r="D6" s="17">
        <v>41274</v>
      </c>
    </row>
    <row r="7" spans="1:4" s="4" customFormat="1" ht="12.75">
      <c r="A7" s="18" t="s">
        <v>2</v>
      </c>
      <c r="B7" s="18" t="s">
        <v>28</v>
      </c>
      <c r="C7" s="18" t="s">
        <v>3</v>
      </c>
      <c r="D7" s="18" t="s">
        <v>4</v>
      </c>
    </row>
    <row r="8" spans="1:4" ht="12.75">
      <c r="A8" s="19" t="s">
        <v>67</v>
      </c>
      <c r="B8" s="27"/>
      <c r="C8" s="41"/>
      <c r="D8" s="29"/>
    </row>
    <row r="9" spans="1:4" ht="12.75">
      <c r="A9" s="21" t="s">
        <v>29</v>
      </c>
      <c r="B9" s="30" t="s">
        <v>5</v>
      </c>
      <c r="C9" s="35">
        <v>5909965</v>
      </c>
      <c r="D9" s="35">
        <v>11002083</v>
      </c>
    </row>
    <row r="10" spans="1:4" ht="12.75">
      <c r="A10" s="21" t="s">
        <v>30</v>
      </c>
      <c r="B10" s="32" t="s">
        <v>6</v>
      </c>
      <c r="C10" s="35">
        <v>2337656</v>
      </c>
      <c r="D10" s="35">
        <v>3034222</v>
      </c>
    </row>
    <row r="11" spans="1:4" ht="12.75">
      <c r="A11" s="22" t="s">
        <v>31</v>
      </c>
      <c r="B11" s="30" t="s">
        <v>7</v>
      </c>
      <c r="C11" s="35">
        <v>54996</v>
      </c>
      <c r="D11" s="35">
        <v>95625</v>
      </c>
    </row>
    <row r="12" spans="1:4" ht="12.75">
      <c r="A12" s="22" t="s">
        <v>32</v>
      </c>
      <c r="B12" s="30" t="s">
        <v>8</v>
      </c>
      <c r="C12" s="35">
        <v>347810</v>
      </c>
      <c r="D12" s="35">
        <v>3506970</v>
      </c>
    </row>
    <row r="13" spans="1:4" ht="12.75">
      <c r="A13" s="22" t="s">
        <v>33</v>
      </c>
      <c r="B13" s="30" t="s">
        <v>9</v>
      </c>
      <c r="C13" s="35">
        <v>4934604</v>
      </c>
      <c r="D13" s="35">
        <v>4809846</v>
      </c>
    </row>
    <row r="14" spans="1:4" ht="25.5">
      <c r="A14" s="22" t="s">
        <v>34</v>
      </c>
      <c r="B14" s="30" t="s">
        <v>10</v>
      </c>
      <c r="C14" s="35">
        <v>10938042</v>
      </c>
      <c r="D14" s="35">
        <v>23494608</v>
      </c>
    </row>
    <row r="15" spans="1:4" ht="12.75">
      <c r="A15" s="22" t="s">
        <v>35</v>
      </c>
      <c r="B15" s="30" t="s">
        <v>11</v>
      </c>
      <c r="C15" s="35">
        <v>0</v>
      </c>
      <c r="D15" s="35">
        <v>0</v>
      </c>
    </row>
    <row r="16" spans="1:4" ht="12.75">
      <c r="A16" s="22" t="s">
        <v>36</v>
      </c>
      <c r="B16" s="30" t="s">
        <v>12</v>
      </c>
      <c r="C16" s="35">
        <v>0</v>
      </c>
      <c r="D16" s="35">
        <v>0</v>
      </c>
    </row>
    <row r="17" spans="1:4" ht="12.75">
      <c r="A17" s="23" t="s">
        <v>37</v>
      </c>
      <c r="B17" s="27" t="s">
        <v>13</v>
      </c>
      <c r="C17" s="38">
        <f>SUM(C9:C16)</f>
        <v>24523073</v>
      </c>
      <c r="D17" s="38">
        <f>SUM(D9:D16)</f>
        <v>45943354</v>
      </c>
    </row>
    <row r="18" spans="1:4" ht="12.75">
      <c r="A18" s="20" t="s">
        <v>38</v>
      </c>
      <c r="B18" s="27"/>
      <c r="C18" s="40"/>
      <c r="D18" s="40"/>
    </row>
    <row r="19" spans="1:4" ht="12.75">
      <c r="A19" s="22" t="s">
        <v>39</v>
      </c>
      <c r="B19" s="30" t="s">
        <v>14</v>
      </c>
      <c r="C19" s="35">
        <v>58029</v>
      </c>
      <c r="D19" s="35">
        <v>125353</v>
      </c>
    </row>
    <row r="20" spans="1:4" ht="12.75">
      <c r="A20" s="22" t="s">
        <v>40</v>
      </c>
      <c r="B20" s="30" t="s">
        <v>15</v>
      </c>
      <c r="C20" s="35">
        <v>0</v>
      </c>
      <c r="D20" s="35">
        <v>0</v>
      </c>
    </row>
    <row r="21" spans="1:4" ht="25.5">
      <c r="A21" s="22" t="s">
        <v>41</v>
      </c>
      <c r="B21" s="30" t="s">
        <v>16</v>
      </c>
      <c r="C21" s="35">
        <v>21443577</v>
      </c>
      <c r="D21" s="35">
        <v>35106324</v>
      </c>
    </row>
    <row r="22" spans="1:4" ht="12.75">
      <c r="A22" s="22" t="s">
        <v>42</v>
      </c>
      <c r="B22" s="30" t="s">
        <v>17</v>
      </c>
      <c r="C22" s="35">
        <v>1467175</v>
      </c>
      <c r="D22" s="35">
        <v>1904420</v>
      </c>
    </row>
    <row r="23" spans="1:4" ht="12.75">
      <c r="A23" s="22" t="s">
        <v>43</v>
      </c>
      <c r="B23" s="30" t="s">
        <v>18</v>
      </c>
      <c r="C23" s="35">
        <v>10627</v>
      </c>
      <c r="D23" s="35">
        <v>14347</v>
      </c>
    </row>
    <row r="24" spans="1:4" ht="12.75">
      <c r="A24" s="22" t="s">
        <v>44</v>
      </c>
      <c r="B24" s="30" t="s">
        <v>19</v>
      </c>
      <c r="C24" s="35">
        <v>0</v>
      </c>
      <c r="D24" s="35">
        <v>0</v>
      </c>
    </row>
    <row r="25" spans="1:4" ht="12.75">
      <c r="A25" s="22" t="s">
        <v>45</v>
      </c>
      <c r="B25" s="30" t="s">
        <v>20</v>
      </c>
      <c r="C25" s="35">
        <v>0</v>
      </c>
      <c r="D25" s="35">
        <v>0</v>
      </c>
    </row>
    <row r="26" spans="1:4" ht="12.75">
      <c r="A26" s="22" t="s">
        <v>46</v>
      </c>
      <c r="B26" s="30" t="s">
        <v>21</v>
      </c>
      <c r="C26" s="35">
        <v>0</v>
      </c>
      <c r="D26" s="35">
        <v>0</v>
      </c>
    </row>
    <row r="27" spans="1:4" ht="12.75">
      <c r="A27" s="23" t="s">
        <v>47</v>
      </c>
      <c r="B27" s="27" t="s">
        <v>22</v>
      </c>
      <c r="C27" s="38">
        <f>SUM(C19:C26)</f>
        <v>22979408</v>
      </c>
      <c r="D27" s="38">
        <f>SUM(D19:D26)</f>
        <v>37150444</v>
      </c>
    </row>
    <row r="28" spans="1:4" ht="12.75">
      <c r="A28" s="20" t="s">
        <v>48</v>
      </c>
      <c r="B28" s="30"/>
      <c r="C28" s="35"/>
      <c r="D28" s="35"/>
    </row>
    <row r="29" spans="1:4" ht="12.75">
      <c r="A29" s="24" t="s">
        <v>49</v>
      </c>
      <c r="B29" s="30" t="s">
        <v>50</v>
      </c>
      <c r="C29" s="38">
        <f>IF(C17&gt;C27,C17-C27,0)</f>
        <v>1543665</v>
      </c>
      <c r="D29" s="38">
        <f>IF(D17&gt;D27,D17-D27,0)</f>
        <v>8792910</v>
      </c>
    </row>
    <row r="30" spans="1:4" ht="12.75">
      <c r="A30" s="24" t="s">
        <v>51</v>
      </c>
      <c r="B30" s="30" t="s">
        <v>60</v>
      </c>
      <c r="C30" s="38">
        <f>IF(C27&gt;C17,C27-C17,0)</f>
        <v>0</v>
      </c>
      <c r="D30" s="38">
        <f>IF(D27&gt;D17,D27-D17,0)</f>
        <v>0</v>
      </c>
    </row>
    <row r="31" spans="1:4" ht="12.75">
      <c r="A31" s="20" t="s">
        <v>52</v>
      </c>
      <c r="B31" s="27" t="s">
        <v>23</v>
      </c>
      <c r="C31" s="40">
        <v>0</v>
      </c>
      <c r="D31" s="40">
        <v>0</v>
      </c>
    </row>
    <row r="32" spans="1:4" ht="12.75">
      <c r="A32" s="20" t="s">
        <v>53</v>
      </c>
      <c r="B32" s="27" t="s">
        <v>24</v>
      </c>
      <c r="C32" s="40">
        <v>0</v>
      </c>
      <c r="D32" s="40">
        <v>0</v>
      </c>
    </row>
    <row r="33" spans="1:4" ht="12.75">
      <c r="A33" s="20" t="s">
        <v>54</v>
      </c>
      <c r="B33" s="27"/>
      <c r="C33" s="40"/>
      <c r="D33" s="40"/>
    </row>
    <row r="34" spans="1:4" ht="12.75">
      <c r="A34" s="24" t="s">
        <v>55</v>
      </c>
      <c r="B34" s="30" t="s">
        <v>61</v>
      </c>
      <c r="C34" s="38">
        <f>IF(C31&gt;C32,C31-C32,0)</f>
        <v>0</v>
      </c>
      <c r="D34" s="38">
        <f>IF(D31&gt;D32,D31-D32,0)</f>
        <v>0</v>
      </c>
    </row>
    <row r="35" spans="1:4" ht="12.75">
      <c r="A35" s="24" t="s">
        <v>56</v>
      </c>
      <c r="B35" s="30" t="s">
        <v>62</v>
      </c>
      <c r="C35" s="38">
        <f>IF(C32&gt;C31,C32-C31,0)</f>
        <v>0</v>
      </c>
      <c r="D35" s="38">
        <f>IF(D32&gt;D31,D32-D31,0)</f>
        <v>0</v>
      </c>
    </row>
    <row r="36" spans="1:4" ht="12.75">
      <c r="A36" s="20" t="s">
        <v>57</v>
      </c>
      <c r="B36" s="27" t="s">
        <v>25</v>
      </c>
      <c r="C36" s="38">
        <f>C17+C31</f>
        <v>24523073</v>
      </c>
      <c r="D36" s="38">
        <f>D17+D31</f>
        <v>45943354</v>
      </c>
    </row>
    <row r="37" spans="1:4" ht="12.75">
      <c r="A37" s="20" t="s">
        <v>58</v>
      </c>
      <c r="B37" s="27" t="s">
        <v>26</v>
      </c>
      <c r="C37" s="38">
        <f>C27+C32</f>
        <v>22979408</v>
      </c>
      <c r="D37" s="38">
        <f>D27+D32</f>
        <v>37150444</v>
      </c>
    </row>
    <row r="38" spans="1:4" ht="12.75">
      <c r="A38" s="20" t="s">
        <v>59</v>
      </c>
      <c r="B38" s="27"/>
      <c r="C38" s="38"/>
      <c r="D38" s="38"/>
    </row>
    <row r="39" spans="1:4" ht="12.75">
      <c r="A39" s="26" t="s">
        <v>65</v>
      </c>
      <c r="B39" s="30" t="s">
        <v>63</v>
      </c>
      <c r="C39" s="38">
        <f>IF(C36&gt;C37,C36-C37,0)</f>
        <v>1543665</v>
      </c>
      <c r="D39" s="38">
        <f>IF(D36&gt;D37,D36-D37,0)</f>
        <v>8792910</v>
      </c>
    </row>
    <row r="40" spans="1:4" ht="12.75">
      <c r="A40" s="26" t="s">
        <v>66</v>
      </c>
      <c r="B40" s="30" t="s">
        <v>64</v>
      </c>
      <c r="C40" s="38">
        <f>IF(C37&gt;C36,C37-C36,0)</f>
        <v>0</v>
      </c>
      <c r="D40" s="38">
        <f>IF(D37&gt;D36,D37-D36,0)</f>
        <v>0</v>
      </c>
    </row>
    <row r="41" spans="1:2" ht="12.75">
      <c r="A41" s="12"/>
      <c r="B41" s="13"/>
    </row>
  </sheetData>
  <sheetProtection/>
  <mergeCells count="7">
    <mergeCell ref="A1:A3"/>
    <mergeCell ref="B2:D2"/>
    <mergeCell ref="B3:D3"/>
    <mergeCell ref="B1:D1"/>
    <mergeCell ref="A4:A6"/>
    <mergeCell ref="B4:B6"/>
    <mergeCell ref="C4:D5"/>
  </mergeCells>
  <dataValidations count="2">
    <dataValidation allowBlank="1" showInputMessage="1" showErrorMessage="1" errorTitle="Eroare format data" error="Eroare format data" sqref="C31:D32 C19:D26"/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</dataValidations>
  <hyperlinks>
    <hyperlink ref="A6" r:id="rId1" display="_ftnref1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6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41"/>
  <sheetViews>
    <sheetView zoomScaleSheetLayoutView="100" zoomScalePageLayoutView="0" workbookViewId="0" topLeftCell="A1">
      <selection activeCell="B1" sqref="B1:D1"/>
    </sheetView>
  </sheetViews>
  <sheetFormatPr defaultColWidth="9.140625" defaultRowHeight="12.75"/>
  <cols>
    <col min="1" max="1" width="55.7109375" style="6" customWidth="1"/>
    <col min="2" max="2" width="5.7109375" style="6" customWidth="1"/>
    <col min="3" max="4" width="15.7109375" style="6" customWidth="1"/>
    <col min="5" max="16384" width="9.140625" style="5" customWidth="1"/>
  </cols>
  <sheetData>
    <row r="1" spans="1:4" ht="13.5" customHeight="1">
      <c r="A1" s="49" t="s">
        <v>0</v>
      </c>
      <c r="B1" s="52" t="s">
        <v>215</v>
      </c>
      <c r="C1" s="52"/>
      <c r="D1" s="52"/>
    </row>
    <row r="2" spans="1:4" s="4" customFormat="1" ht="12.75" customHeight="1">
      <c r="A2" s="49"/>
      <c r="B2" s="48" t="s">
        <v>69</v>
      </c>
      <c r="C2" s="48"/>
      <c r="D2" s="48"/>
    </row>
    <row r="3" spans="1:4" s="4" customFormat="1" ht="12.75" customHeight="1">
      <c r="A3" s="49"/>
      <c r="B3" s="49" t="s">
        <v>211</v>
      </c>
      <c r="C3" s="49"/>
      <c r="D3" s="49"/>
    </row>
    <row r="4" spans="1:4" ht="15" customHeight="1">
      <c r="A4" s="48" t="s">
        <v>1</v>
      </c>
      <c r="B4" s="48" t="s">
        <v>68</v>
      </c>
      <c r="C4" s="48" t="s">
        <v>27</v>
      </c>
      <c r="D4" s="48"/>
    </row>
    <row r="5" spans="1:4" ht="11.25">
      <c r="A5" s="48"/>
      <c r="B5" s="48"/>
      <c r="C5" s="48"/>
      <c r="D5" s="48"/>
    </row>
    <row r="6" spans="1:4" ht="12.75">
      <c r="A6" s="48"/>
      <c r="B6" s="48"/>
      <c r="C6" s="17">
        <v>40908</v>
      </c>
      <c r="D6" s="17">
        <v>41274</v>
      </c>
    </row>
    <row r="7" spans="1:4" s="4" customFormat="1" ht="12.75">
      <c r="A7" s="18" t="s">
        <v>2</v>
      </c>
      <c r="B7" s="18" t="s">
        <v>28</v>
      </c>
      <c r="C7" s="18" t="s">
        <v>3</v>
      </c>
      <c r="D7" s="18" t="s">
        <v>4</v>
      </c>
    </row>
    <row r="8" spans="1:4" ht="12.75">
      <c r="A8" s="19" t="s">
        <v>67</v>
      </c>
      <c r="B8" s="27"/>
      <c r="C8" s="41"/>
      <c r="D8" s="29"/>
    </row>
    <row r="9" spans="1:4" ht="12.75">
      <c r="A9" s="21" t="s">
        <v>29</v>
      </c>
      <c r="B9" s="30" t="s">
        <v>5</v>
      </c>
      <c r="C9" s="35">
        <v>33631</v>
      </c>
      <c r="D9" s="35">
        <v>860396</v>
      </c>
    </row>
    <row r="10" spans="1:4" ht="12.75">
      <c r="A10" s="21" t="s">
        <v>30</v>
      </c>
      <c r="B10" s="32" t="s">
        <v>6</v>
      </c>
      <c r="C10" s="35">
        <v>1573212</v>
      </c>
      <c r="D10" s="35">
        <v>1891990</v>
      </c>
    </row>
    <row r="11" spans="1:4" ht="12.75">
      <c r="A11" s="22" t="s">
        <v>31</v>
      </c>
      <c r="B11" s="30" t="s">
        <v>7</v>
      </c>
      <c r="C11" s="35">
        <v>0</v>
      </c>
      <c r="D11" s="35">
        <v>0</v>
      </c>
    </row>
    <row r="12" spans="1:4" ht="12.75">
      <c r="A12" s="22" t="s">
        <v>32</v>
      </c>
      <c r="B12" s="30" t="s">
        <v>8</v>
      </c>
      <c r="C12" s="35">
        <v>0</v>
      </c>
      <c r="D12" s="35">
        <v>0</v>
      </c>
    </row>
    <row r="13" spans="1:4" ht="12.75">
      <c r="A13" s="22" t="s">
        <v>33</v>
      </c>
      <c r="B13" s="30" t="s">
        <v>9</v>
      </c>
      <c r="C13" s="35">
        <v>49972</v>
      </c>
      <c r="D13" s="35">
        <v>158799</v>
      </c>
    </row>
    <row r="14" spans="1:4" ht="25.5">
      <c r="A14" s="22" t="s">
        <v>34</v>
      </c>
      <c r="B14" s="30" t="s">
        <v>10</v>
      </c>
      <c r="C14" s="35">
        <v>0</v>
      </c>
      <c r="D14" s="35">
        <v>10</v>
      </c>
    </row>
    <row r="15" spans="1:4" ht="12.75">
      <c r="A15" s="22" t="s">
        <v>35</v>
      </c>
      <c r="B15" s="30" t="s">
        <v>11</v>
      </c>
      <c r="C15" s="35">
        <v>0</v>
      </c>
      <c r="D15" s="35">
        <v>0</v>
      </c>
    </row>
    <row r="16" spans="1:4" ht="12.75">
      <c r="A16" s="22" t="s">
        <v>36</v>
      </c>
      <c r="B16" s="30" t="s">
        <v>12</v>
      </c>
      <c r="C16" s="35">
        <v>0</v>
      </c>
      <c r="D16" s="35">
        <v>0</v>
      </c>
    </row>
    <row r="17" spans="1:4" ht="12.75">
      <c r="A17" s="23" t="s">
        <v>37</v>
      </c>
      <c r="B17" s="27" t="s">
        <v>13</v>
      </c>
      <c r="C17" s="38">
        <f>SUM(C9:C16)</f>
        <v>1656815</v>
      </c>
      <c r="D17" s="38">
        <f>SUM(D9:D16)</f>
        <v>2911195</v>
      </c>
    </row>
    <row r="18" spans="1:4" ht="12.75">
      <c r="A18" s="20" t="s">
        <v>38</v>
      </c>
      <c r="B18" s="27"/>
      <c r="C18" s="40"/>
      <c r="D18" s="40"/>
    </row>
    <row r="19" spans="1:4" ht="12.75">
      <c r="A19" s="22" t="s">
        <v>39</v>
      </c>
      <c r="B19" s="30" t="s">
        <v>14</v>
      </c>
      <c r="C19" s="35">
        <v>1475847</v>
      </c>
      <c r="D19" s="35">
        <v>1628100</v>
      </c>
    </row>
    <row r="20" spans="1:4" ht="12.75">
      <c r="A20" s="22" t="s">
        <v>40</v>
      </c>
      <c r="B20" s="30" t="s">
        <v>15</v>
      </c>
      <c r="C20" s="35">
        <v>0</v>
      </c>
      <c r="D20" s="35">
        <v>0</v>
      </c>
    </row>
    <row r="21" spans="1:4" ht="25.5">
      <c r="A21" s="22" t="s">
        <v>41</v>
      </c>
      <c r="B21" s="30" t="s">
        <v>16</v>
      </c>
      <c r="C21" s="35">
        <v>1</v>
      </c>
      <c r="D21" s="35">
        <v>13</v>
      </c>
    </row>
    <row r="22" spans="1:4" ht="12.75">
      <c r="A22" s="22" t="s">
        <v>42</v>
      </c>
      <c r="B22" s="30" t="s">
        <v>17</v>
      </c>
      <c r="C22" s="35">
        <v>107297</v>
      </c>
      <c r="D22" s="35">
        <v>357900</v>
      </c>
    </row>
    <row r="23" spans="1:4" ht="12.75">
      <c r="A23" s="22" t="s">
        <v>43</v>
      </c>
      <c r="B23" s="30" t="s">
        <v>18</v>
      </c>
      <c r="C23" s="35">
        <v>1595</v>
      </c>
      <c r="D23" s="35">
        <v>2067</v>
      </c>
    </row>
    <row r="24" spans="1:4" ht="12.75">
      <c r="A24" s="22" t="s">
        <v>44</v>
      </c>
      <c r="B24" s="30" t="s">
        <v>19</v>
      </c>
      <c r="C24" s="35">
        <v>0</v>
      </c>
      <c r="D24" s="35">
        <v>0</v>
      </c>
    </row>
    <row r="25" spans="1:4" ht="12.75">
      <c r="A25" s="22" t="s">
        <v>45</v>
      </c>
      <c r="B25" s="30" t="s">
        <v>20</v>
      </c>
      <c r="C25" s="35">
        <v>0</v>
      </c>
      <c r="D25" s="35">
        <v>0</v>
      </c>
    </row>
    <row r="26" spans="1:4" ht="12.75">
      <c r="A26" s="22" t="s">
        <v>46</v>
      </c>
      <c r="B26" s="30" t="s">
        <v>21</v>
      </c>
      <c r="C26" s="35">
        <v>0</v>
      </c>
      <c r="D26" s="35">
        <v>4585</v>
      </c>
    </row>
    <row r="27" spans="1:4" ht="12.75">
      <c r="A27" s="23" t="s">
        <v>47</v>
      </c>
      <c r="B27" s="27" t="s">
        <v>22</v>
      </c>
      <c r="C27" s="38">
        <f>SUM(C19:C26)</f>
        <v>1584740</v>
      </c>
      <c r="D27" s="38">
        <f>SUM(D19:D26)</f>
        <v>1992665</v>
      </c>
    </row>
    <row r="28" spans="1:4" ht="12.75">
      <c r="A28" s="20" t="s">
        <v>48</v>
      </c>
      <c r="B28" s="30"/>
      <c r="C28" s="35"/>
      <c r="D28" s="35"/>
    </row>
    <row r="29" spans="1:4" ht="12.75">
      <c r="A29" s="24" t="s">
        <v>49</v>
      </c>
      <c r="B29" s="30" t="s">
        <v>50</v>
      </c>
      <c r="C29" s="38">
        <f>IF(C17&gt;C27,C17-C27,0)</f>
        <v>72075</v>
      </c>
      <c r="D29" s="38">
        <f>IF(D17&gt;D27,D17-D27,0)</f>
        <v>918530</v>
      </c>
    </row>
    <row r="30" spans="1:4" ht="12.75">
      <c r="A30" s="24" t="s">
        <v>51</v>
      </c>
      <c r="B30" s="30" t="s">
        <v>60</v>
      </c>
      <c r="C30" s="38">
        <f>IF(C27&gt;C17,C27-C17,0)</f>
        <v>0</v>
      </c>
      <c r="D30" s="38">
        <f>IF(D27&gt;D17,D27-D17,0)</f>
        <v>0</v>
      </c>
    </row>
    <row r="31" spans="1:4" ht="12.75">
      <c r="A31" s="20" t="s">
        <v>52</v>
      </c>
      <c r="B31" s="27" t="s">
        <v>23</v>
      </c>
      <c r="C31" s="40">
        <v>0</v>
      </c>
      <c r="D31" s="40">
        <v>0</v>
      </c>
    </row>
    <row r="32" spans="1:4" ht="12.75">
      <c r="A32" s="20" t="s">
        <v>53</v>
      </c>
      <c r="B32" s="27" t="s">
        <v>24</v>
      </c>
      <c r="C32" s="40">
        <v>0</v>
      </c>
      <c r="D32" s="40">
        <v>0</v>
      </c>
    </row>
    <row r="33" spans="1:4" ht="12.75">
      <c r="A33" s="20" t="s">
        <v>54</v>
      </c>
      <c r="B33" s="27"/>
      <c r="C33" s="40"/>
      <c r="D33" s="40"/>
    </row>
    <row r="34" spans="1:4" ht="12.75">
      <c r="A34" s="24" t="s">
        <v>55</v>
      </c>
      <c r="B34" s="30" t="s">
        <v>61</v>
      </c>
      <c r="C34" s="38">
        <f>IF(C31&gt;C32,C31-C32,0)</f>
        <v>0</v>
      </c>
      <c r="D34" s="38">
        <f>IF(D31&gt;D32,D31-D32,0)</f>
        <v>0</v>
      </c>
    </row>
    <row r="35" spans="1:4" ht="12.75">
      <c r="A35" s="24" t="s">
        <v>56</v>
      </c>
      <c r="B35" s="30" t="s">
        <v>62</v>
      </c>
      <c r="C35" s="38">
        <f>IF(C32&gt;C31,C32-C31,0)</f>
        <v>0</v>
      </c>
      <c r="D35" s="38">
        <f>IF(D32&gt;D31,D32-D31,0)</f>
        <v>0</v>
      </c>
    </row>
    <row r="36" spans="1:4" ht="12.75">
      <c r="A36" s="20" t="s">
        <v>57</v>
      </c>
      <c r="B36" s="27" t="s">
        <v>25</v>
      </c>
      <c r="C36" s="38">
        <f>C17+C31</f>
        <v>1656815</v>
      </c>
      <c r="D36" s="38">
        <f>D17+D31</f>
        <v>2911195</v>
      </c>
    </row>
    <row r="37" spans="1:4" ht="12.75">
      <c r="A37" s="20" t="s">
        <v>58</v>
      </c>
      <c r="B37" s="27" t="s">
        <v>26</v>
      </c>
      <c r="C37" s="38">
        <f>C27+C32</f>
        <v>1584740</v>
      </c>
      <c r="D37" s="38">
        <f>D27+D32</f>
        <v>1992665</v>
      </c>
    </row>
    <row r="38" spans="1:4" ht="12.75">
      <c r="A38" s="20" t="s">
        <v>59</v>
      </c>
      <c r="B38" s="27"/>
      <c r="C38" s="38"/>
      <c r="D38" s="38"/>
    </row>
    <row r="39" spans="1:4" ht="12.75">
      <c r="A39" s="26" t="s">
        <v>65</v>
      </c>
      <c r="B39" s="30" t="s">
        <v>63</v>
      </c>
      <c r="C39" s="38">
        <f>IF(C36&gt;C37,C36-C37,0)</f>
        <v>72075</v>
      </c>
      <c r="D39" s="38">
        <f>IF(D36&gt;D37,D36-D37,0)</f>
        <v>918530</v>
      </c>
    </row>
    <row r="40" spans="1:4" ht="12.75">
      <c r="A40" s="26" t="s">
        <v>66</v>
      </c>
      <c r="B40" s="30" t="s">
        <v>64</v>
      </c>
      <c r="C40" s="38">
        <f>IF(C37&gt;C36,C37-C36,0)</f>
        <v>0</v>
      </c>
      <c r="D40" s="38">
        <f>IF(D37&gt;D36,D37-D36,0)</f>
        <v>0</v>
      </c>
    </row>
    <row r="41" spans="1:2" ht="12.75">
      <c r="A41" s="12"/>
      <c r="B41" s="13"/>
    </row>
  </sheetData>
  <sheetProtection/>
  <mergeCells count="7">
    <mergeCell ref="A1:A3"/>
    <mergeCell ref="B2:D2"/>
    <mergeCell ref="B3:D3"/>
    <mergeCell ref="B1:D1"/>
    <mergeCell ref="A4:A6"/>
    <mergeCell ref="B4:B6"/>
    <mergeCell ref="C4:D5"/>
  </mergeCells>
  <dataValidations count="2"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  <dataValidation allowBlank="1" showInputMessage="1" showErrorMessage="1" errorTitle="Eroare format data" error="Eroare format data" sqref="C31:D32 C19:D26"/>
  </dataValidations>
  <hyperlinks>
    <hyperlink ref="A6" r:id="rId1" display="_ftnref1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6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42"/>
  <sheetViews>
    <sheetView zoomScaleSheetLayoutView="100" zoomScalePageLayoutView="0" workbookViewId="0" topLeftCell="A1">
      <selection activeCell="B2" sqref="B2:D2"/>
    </sheetView>
  </sheetViews>
  <sheetFormatPr defaultColWidth="9.140625" defaultRowHeight="12.75"/>
  <cols>
    <col min="1" max="1" width="55.7109375" style="6" customWidth="1"/>
    <col min="2" max="2" width="5.7109375" style="6" customWidth="1"/>
    <col min="3" max="4" width="15.7109375" style="6" customWidth="1"/>
    <col min="5" max="16384" width="9.140625" style="5" customWidth="1"/>
  </cols>
  <sheetData>
    <row r="1" spans="1:4" ht="26.25" customHeight="1">
      <c r="A1" s="49" t="s">
        <v>0</v>
      </c>
      <c r="B1" s="53" t="s">
        <v>216</v>
      </c>
      <c r="C1" s="53"/>
      <c r="D1" s="53"/>
    </row>
    <row r="2" spans="1:4" s="4" customFormat="1" ht="17.25" customHeight="1">
      <c r="A2" s="49"/>
      <c r="B2" s="48" t="s">
        <v>69</v>
      </c>
      <c r="C2" s="48"/>
      <c r="D2" s="48"/>
    </row>
    <row r="3" spans="1:4" s="4" customFormat="1" ht="12.75">
      <c r="A3" s="49"/>
      <c r="B3" s="49" t="s">
        <v>211</v>
      </c>
      <c r="C3" s="49"/>
      <c r="D3" s="49"/>
    </row>
    <row r="4" spans="1:4" ht="18.75" customHeight="1">
      <c r="A4" s="48" t="s">
        <v>1</v>
      </c>
      <c r="B4" s="48" t="s">
        <v>68</v>
      </c>
      <c r="C4" s="48" t="s">
        <v>27</v>
      </c>
      <c r="D4" s="48"/>
    </row>
    <row r="5" spans="1:4" ht="14.25" customHeight="1">
      <c r="A5" s="48"/>
      <c r="B5" s="48"/>
      <c r="C5" s="48"/>
      <c r="D5" s="48"/>
    </row>
    <row r="6" spans="1:4" ht="12.75">
      <c r="A6" s="48"/>
      <c r="B6" s="48"/>
      <c r="C6" s="17">
        <v>40908</v>
      </c>
      <c r="D6" s="17">
        <v>41274</v>
      </c>
    </row>
    <row r="7" spans="1:4" s="4" customFormat="1" ht="12.75">
      <c r="A7" s="18" t="s">
        <v>2</v>
      </c>
      <c r="B7" s="18" t="s">
        <v>28</v>
      </c>
      <c r="C7" s="18" t="s">
        <v>3</v>
      </c>
      <c r="D7" s="18" t="s">
        <v>4</v>
      </c>
    </row>
    <row r="8" spans="1:4" ht="12.75">
      <c r="A8" s="19" t="s">
        <v>67</v>
      </c>
      <c r="B8" s="20"/>
      <c r="C8" s="9"/>
      <c r="D8" s="16"/>
    </row>
    <row r="9" spans="1:4" ht="12.75">
      <c r="A9" s="21" t="s">
        <v>29</v>
      </c>
      <c r="B9" s="30" t="s">
        <v>5</v>
      </c>
      <c r="C9" s="35">
        <v>0</v>
      </c>
      <c r="D9" s="35">
        <v>0</v>
      </c>
    </row>
    <row r="10" spans="1:4" ht="12.75">
      <c r="A10" s="21" t="s">
        <v>30</v>
      </c>
      <c r="B10" s="32" t="s">
        <v>6</v>
      </c>
      <c r="C10" s="35">
        <v>600</v>
      </c>
      <c r="D10" s="35">
        <v>10761</v>
      </c>
    </row>
    <row r="11" spans="1:4" ht="12.75">
      <c r="A11" s="22" t="s">
        <v>31</v>
      </c>
      <c r="B11" s="30" t="s">
        <v>7</v>
      </c>
      <c r="C11" s="35">
        <v>0</v>
      </c>
      <c r="D11" s="35">
        <v>0</v>
      </c>
    </row>
    <row r="12" spans="1:4" ht="12.75">
      <c r="A12" s="22" t="s">
        <v>32</v>
      </c>
      <c r="B12" s="30" t="s">
        <v>8</v>
      </c>
      <c r="C12" s="35">
        <v>54916</v>
      </c>
      <c r="D12" s="35">
        <v>101845</v>
      </c>
    </row>
    <row r="13" spans="1:4" ht="12.75">
      <c r="A13" s="22" t="s">
        <v>33</v>
      </c>
      <c r="B13" s="30" t="s">
        <v>9</v>
      </c>
      <c r="C13" s="35">
        <v>37347</v>
      </c>
      <c r="D13" s="35">
        <v>46700</v>
      </c>
    </row>
    <row r="14" spans="1:4" ht="25.5">
      <c r="A14" s="22" t="s">
        <v>34</v>
      </c>
      <c r="B14" s="30" t="s">
        <v>10</v>
      </c>
      <c r="C14" s="35">
        <v>0</v>
      </c>
      <c r="D14" s="35">
        <v>0</v>
      </c>
    </row>
    <row r="15" spans="1:4" ht="12.75">
      <c r="A15" s="22" t="s">
        <v>35</v>
      </c>
      <c r="B15" s="30" t="s">
        <v>11</v>
      </c>
      <c r="C15" s="35">
        <v>0</v>
      </c>
      <c r="D15" s="35">
        <v>0</v>
      </c>
    </row>
    <row r="16" spans="1:4" ht="12.75">
      <c r="A16" s="22" t="s">
        <v>36</v>
      </c>
      <c r="B16" s="30" t="s">
        <v>12</v>
      </c>
      <c r="C16" s="35">
        <v>0</v>
      </c>
      <c r="D16" s="35">
        <v>0</v>
      </c>
    </row>
    <row r="17" spans="1:4" ht="12.75">
      <c r="A17" s="23" t="s">
        <v>37</v>
      </c>
      <c r="B17" s="27" t="s">
        <v>13</v>
      </c>
      <c r="C17" s="38">
        <f>SUM(C9:C16)</f>
        <v>92863</v>
      </c>
      <c r="D17" s="38">
        <f>SUM(D9:D16)</f>
        <v>159306</v>
      </c>
    </row>
    <row r="18" spans="1:4" ht="12.75">
      <c r="A18" s="20" t="s">
        <v>38</v>
      </c>
      <c r="B18" s="27"/>
      <c r="C18" s="40"/>
      <c r="D18" s="40"/>
    </row>
    <row r="19" spans="1:4" ht="12.75">
      <c r="A19" s="22" t="s">
        <v>39</v>
      </c>
      <c r="B19" s="30" t="s">
        <v>14</v>
      </c>
      <c r="C19" s="35">
        <v>48102</v>
      </c>
      <c r="D19" s="35">
        <v>87410</v>
      </c>
    </row>
    <row r="20" spans="1:4" ht="12.75">
      <c r="A20" s="22" t="s">
        <v>40</v>
      </c>
      <c r="B20" s="30" t="s">
        <v>15</v>
      </c>
      <c r="C20" s="35">
        <v>0</v>
      </c>
      <c r="D20" s="35">
        <v>0</v>
      </c>
    </row>
    <row r="21" spans="1:4" ht="25.5">
      <c r="A21" s="22" t="s">
        <v>41</v>
      </c>
      <c r="B21" s="30" t="s">
        <v>16</v>
      </c>
      <c r="C21" s="35">
        <v>0</v>
      </c>
      <c r="D21" s="35">
        <v>0</v>
      </c>
    </row>
    <row r="22" spans="1:4" ht="12.75">
      <c r="A22" s="22" t="s">
        <v>42</v>
      </c>
      <c r="B22" s="30" t="s">
        <v>17</v>
      </c>
      <c r="C22" s="35">
        <v>7021</v>
      </c>
      <c r="D22" s="35">
        <v>9930</v>
      </c>
    </row>
    <row r="23" spans="1:4" ht="12.75">
      <c r="A23" s="22" t="s">
        <v>43</v>
      </c>
      <c r="B23" s="30" t="s">
        <v>18</v>
      </c>
      <c r="C23" s="35">
        <v>0</v>
      </c>
      <c r="D23" s="35">
        <v>44</v>
      </c>
    </row>
    <row r="24" spans="1:4" ht="12.75">
      <c r="A24" s="22" t="s">
        <v>44</v>
      </c>
      <c r="B24" s="30" t="s">
        <v>19</v>
      </c>
      <c r="C24" s="35">
        <v>0</v>
      </c>
      <c r="D24" s="35">
        <v>0</v>
      </c>
    </row>
    <row r="25" spans="1:4" ht="12.75">
      <c r="A25" s="22" t="s">
        <v>45</v>
      </c>
      <c r="B25" s="30" t="s">
        <v>20</v>
      </c>
      <c r="C25" s="35">
        <v>0</v>
      </c>
      <c r="D25" s="35">
        <v>0</v>
      </c>
    </row>
    <row r="26" spans="1:4" ht="12.75">
      <c r="A26" s="22" t="s">
        <v>46</v>
      </c>
      <c r="B26" s="30" t="s">
        <v>21</v>
      </c>
      <c r="C26" s="35">
        <v>0</v>
      </c>
      <c r="D26" s="35">
        <v>0</v>
      </c>
    </row>
    <row r="27" spans="1:4" ht="12.75">
      <c r="A27" s="23" t="s">
        <v>47</v>
      </c>
      <c r="B27" s="27" t="s">
        <v>22</v>
      </c>
      <c r="C27" s="38">
        <f>SUM(C19:C26)</f>
        <v>55123</v>
      </c>
      <c r="D27" s="38">
        <f>SUM(D19:D26)</f>
        <v>97384</v>
      </c>
    </row>
    <row r="28" spans="1:4" ht="12.75">
      <c r="A28" s="20" t="s">
        <v>48</v>
      </c>
      <c r="B28" s="30"/>
      <c r="C28" s="35"/>
      <c r="D28" s="35"/>
    </row>
    <row r="29" spans="1:4" ht="12.75">
      <c r="A29" s="24" t="s">
        <v>49</v>
      </c>
      <c r="B29" s="30" t="s">
        <v>50</v>
      </c>
      <c r="C29" s="38">
        <f>IF(C17&gt;C27,C17-C27,0)</f>
        <v>37740</v>
      </c>
      <c r="D29" s="38">
        <f>IF(D17&gt;D27,D17-D27,0)</f>
        <v>61922</v>
      </c>
    </row>
    <row r="30" spans="1:4" ht="12.75">
      <c r="A30" s="24" t="s">
        <v>51</v>
      </c>
      <c r="B30" s="30" t="s">
        <v>60</v>
      </c>
      <c r="C30" s="38">
        <f>IF(C27&gt;C17,C27-C17,0)</f>
        <v>0</v>
      </c>
      <c r="D30" s="38">
        <f>IF(D27&gt;D17,D27-D17,0)</f>
        <v>0</v>
      </c>
    </row>
    <row r="31" spans="1:4" ht="12.75">
      <c r="A31" s="20" t="s">
        <v>52</v>
      </c>
      <c r="B31" s="27" t="s">
        <v>23</v>
      </c>
      <c r="C31" s="40">
        <v>0</v>
      </c>
      <c r="D31" s="40">
        <v>0</v>
      </c>
    </row>
    <row r="32" spans="1:4" ht="12.75">
      <c r="A32" s="20" t="s">
        <v>53</v>
      </c>
      <c r="B32" s="27" t="s">
        <v>24</v>
      </c>
      <c r="C32" s="40">
        <v>0</v>
      </c>
      <c r="D32" s="40">
        <v>0</v>
      </c>
    </row>
    <row r="33" spans="1:4" ht="12.75">
      <c r="A33" s="20" t="s">
        <v>54</v>
      </c>
      <c r="B33" s="27"/>
      <c r="C33" s="40"/>
      <c r="D33" s="40"/>
    </row>
    <row r="34" spans="1:4" ht="12.75">
      <c r="A34" s="24" t="s">
        <v>55</v>
      </c>
      <c r="B34" s="30" t="s">
        <v>61</v>
      </c>
      <c r="C34" s="38">
        <f>IF(C31&gt;C32,C31-C32,0)</f>
        <v>0</v>
      </c>
      <c r="D34" s="38">
        <f>IF(D31&gt;D32,D31-D32,0)</f>
        <v>0</v>
      </c>
    </row>
    <row r="35" spans="1:4" ht="12.75">
      <c r="A35" s="24" t="s">
        <v>56</v>
      </c>
      <c r="B35" s="30" t="s">
        <v>62</v>
      </c>
      <c r="C35" s="38">
        <f>IF(C32&gt;C31,C32-C31,0)</f>
        <v>0</v>
      </c>
      <c r="D35" s="38">
        <f>IF(D32&gt;D31,D32-D31,0)</f>
        <v>0</v>
      </c>
    </row>
    <row r="36" spans="1:4" ht="12.75">
      <c r="A36" s="20" t="s">
        <v>57</v>
      </c>
      <c r="B36" s="27" t="s">
        <v>25</v>
      </c>
      <c r="C36" s="38">
        <f>C17+C31</f>
        <v>92863</v>
      </c>
      <c r="D36" s="38">
        <f>D17+D31</f>
        <v>159306</v>
      </c>
    </row>
    <row r="37" spans="1:4" ht="12.75">
      <c r="A37" s="20" t="s">
        <v>58</v>
      </c>
      <c r="B37" s="27" t="s">
        <v>26</v>
      </c>
      <c r="C37" s="38">
        <f>C27+C32</f>
        <v>55123</v>
      </c>
      <c r="D37" s="38">
        <f>D27+D32</f>
        <v>97384</v>
      </c>
    </row>
    <row r="38" spans="1:4" ht="12.75">
      <c r="A38" s="20" t="s">
        <v>59</v>
      </c>
      <c r="B38" s="27"/>
      <c r="C38" s="38"/>
      <c r="D38" s="38"/>
    </row>
    <row r="39" spans="1:4" ht="12.75">
      <c r="A39" s="26" t="s">
        <v>65</v>
      </c>
      <c r="B39" s="30" t="s">
        <v>63</v>
      </c>
      <c r="C39" s="38">
        <f>IF(C36&gt;C37,C36-C37,0)</f>
        <v>37740</v>
      </c>
      <c r="D39" s="38">
        <f>IF(D36&gt;D37,D36-D37,0)</f>
        <v>61922</v>
      </c>
    </row>
    <row r="40" spans="1:4" ht="12.75">
      <c r="A40" s="26" t="s">
        <v>66</v>
      </c>
      <c r="B40" s="30" t="s">
        <v>64</v>
      </c>
      <c r="C40" s="38">
        <f>IF(C37&gt;C36,C37-C36,0)</f>
        <v>0</v>
      </c>
      <c r="D40" s="38">
        <f>IF(D37&gt;D36,D37-D36,0)</f>
        <v>0</v>
      </c>
    </row>
    <row r="41" spans="1:2" ht="12.75">
      <c r="A41" s="12"/>
      <c r="B41" s="13"/>
    </row>
    <row r="42" spans="1:2" ht="13.5" thickBot="1">
      <c r="A42" s="14"/>
      <c r="B42" s="15"/>
    </row>
  </sheetData>
  <sheetProtection/>
  <mergeCells count="7">
    <mergeCell ref="A1:A3"/>
    <mergeCell ref="B2:D2"/>
    <mergeCell ref="B3:D3"/>
    <mergeCell ref="B1:D1"/>
    <mergeCell ref="A4:A6"/>
    <mergeCell ref="B4:B6"/>
    <mergeCell ref="C4:D5"/>
  </mergeCells>
  <dataValidations count="2">
    <dataValidation allowBlank="1" showInputMessage="1" showErrorMessage="1" errorTitle="Eroare format data" error="Eroare format data" sqref="C31:D32 C19:D26"/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</dataValidations>
  <hyperlinks>
    <hyperlink ref="A6" r:id="rId1" display="_ftnref1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6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41"/>
  <sheetViews>
    <sheetView zoomScaleSheetLayoutView="100" zoomScalePageLayoutView="0" workbookViewId="0" topLeftCell="A1">
      <selection activeCell="B1" sqref="B1:D1"/>
    </sheetView>
  </sheetViews>
  <sheetFormatPr defaultColWidth="9.140625" defaultRowHeight="12.75"/>
  <cols>
    <col min="1" max="1" width="55.7109375" style="6" customWidth="1"/>
    <col min="2" max="2" width="5.7109375" style="6" customWidth="1"/>
    <col min="3" max="4" width="15.7109375" style="6" customWidth="1"/>
    <col min="5" max="16384" width="9.140625" style="6" customWidth="1"/>
  </cols>
  <sheetData>
    <row r="1" spans="1:4" ht="25.5" customHeight="1">
      <c r="A1" s="49" t="s">
        <v>0</v>
      </c>
      <c r="B1" s="50" t="s">
        <v>217</v>
      </c>
      <c r="C1" s="50"/>
      <c r="D1" s="50"/>
    </row>
    <row r="2" spans="1:4" s="7" customFormat="1" ht="12.75">
      <c r="A2" s="49"/>
      <c r="B2" s="48" t="s">
        <v>69</v>
      </c>
      <c r="C2" s="48"/>
      <c r="D2" s="48"/>
    </row>
    <row r="3" spans="1:4" s="7" customFormat="1" ht="12.75">
      <c r="A3" s="49"/>
      <c r="B3" s="42"/>
      <c r="C3" s="54" t="s">
        <v>211</v>
      </c>
      <c r="D3" s="55"/>
    </row>
    <row r="4" spans="1:4" ht="16.5" customHeight="1">
      <c r="A4" s="48" t="s">
        <v>1</v>
      </c>
      <c r="B4" s="48" t="s">
        <v>68</v>
      </c>
      <c r="C4" s="48" t="s">
        <v>27</v>
      </c>
      <c r="D4" s="48"/>
    </row>
    <row r="5" spans="1:4" ht="12.75">
      <c r="A5" s="48"/>
      <c r="B5" s="48"/>
      <c r="C5" s="48"/>
      <c r="D5" s="48"/>
    </row>
    <row r="6" spans="1:4" ht="12.75">
      <c r="A6" s="48"/>
      <c r="B6" s="48"/>
      <c r="C6" s="17">
        <v>40908</v>
      </c>
      <c r="D6" s="17">
        <v>41274</v>
      </c>
    </row>
    <row r="7" spans="1:4" s="7" customFormat="1" ht="12.75">
      <c r="A7" s="18" t="s">
        <v>2</v>
      </c>
      <c r="B7" s="18" t="s">
        <v>28</v>
      </c>
      <c r="C7" s="18" t="s">
        <v>3</v>
      </c>
      <c r="D7" s="18" t="s">
        <v>4</v>
      </c>
    </row>
    <row r="8" spans="1:4" ht="12.75">
      <c r="A8" s="19" t="s">
        <v>67</v>
      </c>
      <c r="B8" s="27"/>
      <c r="C8" s="41"/>
      <c r="D8" s="29"/>
    </row>
    <row r="9" spans="1:4" ht="12.75">
      <c r="A9" s="21" t="s">
        <v>29</v>
      </c>
      <c r="B9" s="30" t="s">
        <v>5</v>
      </c>
      <c r="C9" s="35">
        <v>0</v>
      </c>
      <c r="D9" s="35">
        <v>0</v>
      </c>
    </row>
    <row r="10" spans="1:4" ht="12.75">
      <c r="A10" s="21" t="s">
        <v>30</v>
      </c>
      <c r="B10" s="32" t="s">
        <v>6</v>
      </c>
      <c r="C10" s="35">
        <v>8892</v>
      </c>
      <c r="D10" s="35">
        <v>33602</v>
      </c>
    </row>
    <row r="11" spans="1:4" ht="12.75">
      <c r="A11" s="22" t="s">
        <v>31</v>
      </c>
      <c r="B11" s="30" t="s">
        <v>7</v>
      </c>
      <c r="C11" s="35">
        <v>0</v>
      </c>
      <c r="D11" s="35">
        <v>0</v>
      </c>
    </row>
    <row r="12" spans="1:4" ht="12.75">
      <c r="A12" s="22" t="s">
        <v>32</v>
      </c>
      <c r="B12" s="30" t="s">
        <v>8</v>
      </c>
      <c r="C12" s="35">
        <v>517</v>
      </c>
      <c r="D12" s="35">
        <v>41342</v>
      </c>
    </row>
    <row r="13" spans="1:4" ht="12.75">
      <c r="A13" s="22" t="s">
        <v>33</v>
      </c>
      <c r="B13" s="30" t="s">
        <v>9</v>
      </c>
      <c r="C13" s="35">
        <v>118931</v>
      </c>
      <c r="D13" s="35">
        <v>146745</v>
      </c>
    </row>
    <row r="14" spans="1:4" ht="25.5">
      <c r="A14" s="22" t="s">
        <v>34</v>
      </c>
      <c r="B14" s="30" t="s">
        <v>10</v>
      </c>
      <c r="C14" s="35">
        <v>470198</v>
      </c>
      <c r="D14" s="35">
        <v>509934</v>
      </c>
    </row>
    <row r="15" spans="1:4" ht="12.75">
      <c r="A15" s="22" t="s">
        <v>35</v>
      </c>
      <c r="B15" s="30" t="s">
        <v>11</v>
      </c>
      <c r="C15" s="35">
        <v>0</v>
      </c>
      <c r="D15" s="35">
        <v>0</v>
      </c>
    </row>
    <row r="16" spans="1:4" ht="12.75">
      <c r="A16" s="22" t="s">
        <v>36</v>
      </c>
      <c r="B16" s="30" t="s">
        <v>12</v>
      </c>
      <c r="C16" s="35">
        <v>1184</v>
      </c>
      <c r="D16" s="35">
        <v>0</v>
      </c>
    </row>
    <row r="17" spans="1:4" ht="12.75">
      <c r="A17" s="23" t="s">
        <v>37</v>
      </c>
      <c r="B17" s="27" t="s">
        <v>13</v>
      </c>
      <c r="C17" s="38">
        <f>SUM(C9:C16)</f>
        <v>599722</v>
      </c>
      <c r="D17" s="38">
        <f>SUM(D9:D16)</f>
        <v>731623</v>
      </c>
    </row>
    <row r="18" spans="1:4" ht="12.75">
      <c r="A18" s="20" t="s">
        <v>38</v>
      </c>
      <c r="B18" s="27"/>
      <c r="C18" s="40"/>
      <c r="D18" s="40"/>
    </row>
    <row r="19" spans="1:4" ht="12.75">
      <c r="A19" s="22" t="s">
        <v>39</v>
      </c>
      <c r="B19" s="30" t="s">
        <v>14</v>
      </c>
      <c r="C19" s="35">
        <v>160</v>
      </c>
      <c r="D19" s="35">
        <v>0</v>
      </c>
    </row>
    <row r="20" spans="1:4" ht="12.75">
      <c r="A20" s="22" t="s">
        <v>40</v>
      </c>
      <c r="B20" s="30" t="s">
        <v>15</v>
      </c>
      <c r="C20" s="35">
        <v>0</v>
      </c>
      <c r="D20" s="35">
        <v>0</v>
      </c>
    </row>
    <row r="21" spans="1:4" ht="25.5">
      <c r="A21" s="22" t="s">
        <v>41</v>
      </c>
      <c r="B21" s="30" t="s">
        <v>16</v>
      </c>
      <c r="C21" s="35">
        <v>555312</v>
      </c>
      <c r="D21" s="35">
        <v>448008</v>
      </c>
    </row>
    <row r="22" spans="1:4" ht="12.75">
      <c r="A22" s="22" t="s">
        <v>42</v>
      </c>
      <c r="B22" s="30" t="s">
        <v>17</v>
      </c>
      <c r="C22" s="35">
        <v>4420</v>
      </c>
      <c r="D22" s="35">
        <v>4440</v>
      </c>
    </row>
    <row r="23" spans="1:4" ht="12.75">
      <c r="A23" s="22" t="s">
        <v>43</v>
      </c>
      <c r="B23" s="30" t="s">
        <v>18</v>
      </c>
      <c r="C23" s="35">
        <v>1612</v>
      </c>
      <c r="D23" s="35">
        <v>1311</v>
      </c>
    </row>
    <row r="24" spans="1:4" ht="12.75">
      <c r="A24" s="22" t="s">
        <v>44</v>
      </c>
      <c r="B24" s="30" t="s">
        <v>19</v>
      </c>
      <c r="C24" s="35">
        <v>0</v>
      </c>
      <c r="D24" s="35">
        <v>0</v>
      </c>
    </row>
    <row r="25" spans="1:4" ht="12.75">
      <c r="A25" s="22" t="s">
        <v>45</v>
      </c>
      <c r="B25" s="30" t="s">
        <v>20</v>
      </c>
      <c r="C25" s="35">
        <v>0</v>
      </c>
      <c r="D25" s="35">
        <v>0</v>
      </c>
    </row>
    <row r="26" spans="1:4" ht="12.75">
      <c r="A26" s="22" t="s">
        <v>46</v>
      </c>
      <c r="B26" s="30" t="s">
        <v>21</v>
      </c>
      <c r="C26" s="35">
        <v>0</v>
      </c>
      <c r="D26" s="35">
        <v>0</v>
      </c>
    </row>
    <row r="27" spans="1:4" ht="12.75">
      <c r="A27" s="23" t="s">
        <v>47</v>
      </c>
      <c r="B27" s="27" t="s">
        <v>22</v>
      </c>
      <c r="C27" s="38">
        <f>SUM(C19:C26)</f>
        <v>561504</v>
      </c>
      <c r="D27" s="38">
        <f>SUM(D19:D26)</f>
        <v>453759</v>
      </c>
    </row>
    <row r="28" spans="1:4" ht="12.75">
      <c r="A28" s="20" t="s">
        <v>48</v>
      </c>
      <c r="B28" s="30"/>
      <c r="C28" s="35"/>
      <c r="D28" s="35"/>
    </row>
    <row r="29" spans="1:4" ht="12.75">
      <c r="A29" s="24" t="s">
        <v>49</v>
      </c>
      <c r="B29" s="30" t="s">
        <v>50</v>
      </c>
      <c r="C29" s="38">
        <f>IF(C17&gt;C27,C17-C27,0)</f>
        <v>38218</v>
      </c>
      <c r="D29" s="38">
        <f>IF(D17&gt;D27,D17-D27,0)</f>
        <v>277864</v>
      </c>
    </row>
    <row r="30" spans="1:4" ht="12.75">
      <c r="A30" s="24" t="s">
        <v>51</v>
      </c>
      <c r="B30" s="30" t="s">
        <v>60</v>
      </c>
      <c r="C30" s="38">
        <f>IF(C27&gt;C17,C27-C17,0)</f>
        <v>0</v>
      </c>
      <c r="D30" s="38">
        <f>IF(D27&gt;D17,D27-D17,0)</f>
        <v>0</v>
      </c>
    </row>
    <row r="31" spans="1:4" ht="12.75">
      <c r="A31" s="20" t="s">
        <v>52</v>
      </c>
      <c r="B31" s="27" t="s">
        <v>23</v>
      </c>
      <c r="C31" s="40">
        <v>0</v>
      </c>
      <c r="D31" s="40">
        <v>0</v>
      </c>
    </row>
    <row r="32" spans="1:4" ht="12.75">
      <c r="A32" s="20" t="s">
        <v>53</v>
      </c>
      <c r="B32" s="27" t="s">
        <v>24</v>
      </c>
      <c r="C32" s="40">
        <v>0</v>
      </c>
      <c r="D32" s="40">
        <v>0</v>
      </c>
    </row>
    <row r="33" spans="1:4" ht="12.75">
      <c r="A33" s="20" t="s">
        <v>54</v>
      </c>
      <c r="B33" s="27"/>
      <c r="C33" s="40"/>
      <c r="D33" s="40"/>
    </row>
    <row r="34" spans="1:4" ht="12.75">
      <c r="A34" s="24" t="s">
        <v>55</v>
      </c>
      <c r="B34" s="30" t="s">
        <v>61</v>
      </c>
      <c r="C34" s="38">
        <f>IF(C31&gt;C32,C31-C32,0)</f>
        <v>0</v>
      </c>
      <c r="D34" s="38">
        <f>IF(D31&gt;D32,D31-D32,0)</f>
        <v>0</v>
      </c>
    </row>
    <row r="35" spans="1:4" ht="12.75">
      <c r="A35" s="24" t="s">
        <v>56</v>
      </c>
      <c r="B35" s="30" t="s">
        <v>62</v>
      </c>
      <c r="C35" s="38">
        <f>IF(C32&gt;C31,C32-C31,0)</f>
        <v>0</v>
      </c>
      <c r="D35" s="38">
        <f>IF(D32&gt;D31,D32-D31,0)</f>
        <v>0</v>
      </c>
    </row>
    <row r="36" spans="1:4" ht="12.75">
      <c r="A36" s="20" t="s">
        <v>57</v>
      </c>
      <c r="B36" s="27" t="s">
        <v>25</v>
      </c>
      <c r="C36" s="38">
        <f>C17+C31</f>
        <v>599722</v>
      </c>
      <c r="D36" s="38">
        <f>D17+D31</f>
        <v>731623</v>
      </c>
    </row>
    <row r="37" spans="1:4" ht="12.75">
      <c r="A37" s="20" t="s">
        <v>58</v>
      </c>
      <c r="B37" s="27" t="s">
        <v>26</v>
      </c>
      <c r="C37" s="38">
        <f>C27+C32</f>
        <v>561504</v>
      </c>
      <c r="D37" s="38">
        <f>D27+D32</f>
        <v>453759</v>
      </c>
    </row>
    <row r="38" spans="1:4" ht="12.75">
      <c r="A38" s="20" t="s">
        <v>59</v>
      </c>
      <c r="B38" s="27"/>
      <c r="C38" s="38"/>
      <c r="D38" s="38"/>
    </row>
    <row r="39" spans="1:4" ht="12.75">
      <c r="A39" s="26" t="s">
        <v>65</v>
      </c>
      <c r="B39" s="30" t="s">
        <v>63</v>
      </c>
      <c r="C39" s="38">
        <f>IF(C36&gt;C37,C36-C37,0)</f>
        <v>38218</v>
      </c>
      <c r="D39" s="38">
        <f>IF(D36&gt;D37,D36-D37,0)</f>
        <v>277864</v>
      </c>
    </row>
    <row r="40" spans="1:4" ht="12.75">
      <c r="A40" s="26" t="s">
        <v>66</v>
      </c>
      <c r="B40" s="30" t="s">
        <v>64</v>
      </c>
      <c r="C40" s="38">
        <f>IF(C37&gt;C36,C37-C36,0)</f>
        <v>0</v>
      </c>
      <c r="D40" s="38">
        <f>IF(D37&gt;D36,D37-D36,0)</f>
        <v>0</v>
      </c>
    </row>
    <row r="41" spans="1:2" ht="12.75">
      <c r="A41" s="12"/>
      <c r="B41" s="13"/>
    </row>
  </sheetData>
  <sheetProtection/>
  <mergeCells count="7">
    <mergeCell ref="A1:A3"/>
    <mergeCell ref="C3:D3"/>
    <mergeCell ref="B1:D1"/>
    <mergeCell ref="B2:D2"/>
    <mergeCell ref="A4:A6"/>
    <mergeCell ref="B4:B6"/>
    <mergeCell ref="C4:D5"/>
  </mergeCells>
  <dataValidations count="2"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  <dataValidation allowBlank="1" showInputMessage="1" showErrorMessage="1" errorTitle="Eroare format data" error="Eroare format data" sqref="C31:D32 C19:D26"/>
  </dataValidations>
  <hyperlinks>
    <hyperlink ref="A6" r:id="rId1" display="_ftnref1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6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41"/>
  <sheetViews>
    <sheetView zoomScaleSheetLayoutView="100" zoomScalePageLayoutView="0" workbookViewId="0" topLeftCell="A1">
      <selection activeCell="F31" sqref="F31"/>
    </sheetView>
  </sheetViews>
  <sheetFormatPr defaultColWidth="9.140625" defaultRowHeight="12.75"/>
  <cols>
    <col min="1" max="1" width="55.7109375" style="6" customWidth="1"/>
    <col min="2" max="2" width="5.7109375" style="6" customWidth="1"/>
    <col min="3" max="4" width="15.7109375" style="6" customWidth="1"/>
    <col min="5" max="16384" width="9.140625" style="5" customWidth="1"/>
  </cols>
  <sheetData>
    <row r="1" spans="1:4" ht="13.5" customHeight="1">
      <c r="A1" s="57" t="s">
        <v>0</v>
      </c>
      <c r="B1" s="56" t="s">
        <v>220</v>
      </c>
      <c r="C1" s="56"/>
      <c r="D1" s="56"/>
    </row>
    <row r="2" spans="1:4" s="4" customFormat="1" ht="12.75" customHeight="1">
      <c r="A2" s="58"/>
      <c r="B2" s="48" t="s">
        <v>69</v>
      </c>
      <c r="C2" s="48"/>
      <c r="D2" s="48"/>
    </row>
    <row r="3" spans="1:4" s="4" customFormat="1" ht="12.75" customHeight="1">
      <c r="A3" s="59"/>
      <c r="B3" s="49" t="s">
        <v>211</v>
      </c>
      <c r="C3" s="49"/>
      <c r="D3" s="49"/>
    </row>
    <row r="4" spans="1:4" ht="19.5" customHeight="1">
      <c r="A4" s="48" t="s">
        <v>1</v>
      </c>
      <c r="B4" s="48" t="s">
        <v>68</v>
      </c>
      <c r="C4" s="48" t="s">
        <v>27</v>
      </c>
      <c r="D4" s="48"/>
    </row>
    <row r="5" spans="1:4" ht="11.25">
      <c r="A5" s="48"/>
      <c r="B5" s="48"/>
      <c r="C5" s="48"/>
      <c r="D5" s="48"/>
    </row>
    <row r="6" spans="1:4" ht="12.75">
      <c r="A6" s="48"/>
      <c r="B6" s="48"/>
      <c r="C6" s="17">
        <v>40908</v>
      </c>
      <c r="D6" s="17">
        <v>41274</v>
      </c>
    </row>
    <row r="7" spans="1:4" s="4" customFormat="1" ht="12.75">
      <c r="A7" s="18" t="s">
        <v>2</v>
      </c>
      <c r="B7" s="18" t="s">
        <v>28</v>
      </c>
      <c r="C7" s="18" t="s">
        <v>3</v>
      </c>
      <c r="D7" s="18" t="s">
        <v>4</v>
      </c>
    </row>
    <row r="8" spans="1:4" ht="12.75">
      <c r="A8" s="19" t="s">
        <v>67</v>
      </c>
      <c r="B8" s="27"/>
      <c r="C8" s="41"/>
      <c r="D8" s="29"/>
    </row>
    <row r="9" spans="1:4" ht="12.75">
      <c r="A9" s="21" t="s">
        <v>29</v>
      </c>
      <c r="B9" s="30" t="s">
        <v>5</v>
      </c>
      <c r="C9" s="35">
        <v>27060676</v>
      </c>
      <c r="D9" s="35">
        <v>30190264</v>
      </c>
    </row>
    <row r="10" spans="1:4" ht="12.75">
      <c r="A10" s="21" t="s">
        <v>30</v>
      </c>
      <c r="B10" s="32" t="s">
        <v>6</v>
      </c>
      <c r="C10" s="35">
        <v>105730</v>
      </c>
      <c r="D10" s="35">
        <v>216501</v>
      </c>
    </row>
    <row r="11" spans="1:4" ht="12.75">
      <c r="A11" s="22" t="s">
        <v>31</v>
      </c>
      <c r="B11" s="30" t="s">
        <v>7</v>
      </c>
      <c r="C11" s="35">
        <v>0</v>
      </c>
      <c r="D11" s="35">
        <v>0</v>
      </c>
    </row>
    <row r="12" spans="1:4" ht="12.75">
      <c r="A12" s="22" t="s">
        <v>32</v>
      </c>
      <c r="B12" s="30" t="s">
        <v>8</v>
      </c>
      <c r="C12" s="35">
        <v>164160</v>
      </c>
      <c r="D12" s="35">
        <v>740777</v>
      </c>
    </row>
    <row r="13" spans="1:4" ht="12.75">
      <c r="A13" s="22" t="s">
        <v>33</v>
      </c>
      <c r="B13" s="30" t="s">
        <v>9</v>
      </c>
      <c r="C13" s="35">
        <v>1799</v>
      </c>
      <c r="D13" s="35">
        <v>321</v>
      </c>
    </row>
    <row r="14" spans="1:4" ht="25.5">
      <c r="A14" s="22" t="s">
        <v>34</v>
      </c>
      <c r="B14" s="30" t="s">
        <v>10</v>
      </c>
      <c r="C14" s="35">
        <v>3267211</v>
      </c>
      <c r="D14" s="35">
        <v>3666785</v>
      </c>
    </row>
    <row r="15" spans="1:4" ht="12.75">
      <c r="A15" s="22" t="s">
        <v>35</v>
      </c>
      <c r="B15" s="30" t="s">
        <v>11</v>
      </c>
      <c r="C15" s="35">
        <v>0</v>
      </c>
      <c r="D15" s="35">
        <v>0</v>
      </c>
    </row>
    <row r="16" spans="1:4" ht="12.75">
      <c r="A16" s="22" t="s">
        <v>36</v>
      </c>
      <c r="B16" s="30" t="s">
        <v>12</v>
      </c>
      <c r="C16" s="35">
        <v>0</v>
      </c>
      <c r="D16" s="35">
        <v>0</v>
      </c>
    </row>
    <row r="17" spans="1:4" ht="12.75">
      <c r="A17" s="23" t="s">
        <v>37</v>
      </c>
      <c r="B17" s="27" t="s">
        <v>13</v>
      </c>
      <c r="C17" s="38">
        <f>SUM(C9:C16)</f>
        <v>30599576</v>
      </c>
      <c r="D17" s="38">
        <f>SUM(D9:D16)</f>
        <v>34814648</v>
      </c>
    </row>
    <row r="18" spans="1:4" ht="12.75">
      <c r="A18" s="20" t="s">
        <v>38</v>
      </c>
      <c r="B18" s="27"/>
      <c r="C18" s="40"/>
      <c r="D18" s="40"/>
    </row>
    <row r="19" spans="1:4" ht="12.75">
      <c r="A19" s="22" t="s">
        <v>39</v>
      </c>
      <c r="B19" s="30" t="s">
        <v>14</v>
      </c>
      <c r="C19" s="35">
        <v>83471</v>
      </c>
      <c r="D19" s="35">
        <v>3186</v>
      </c>
    </row>
    <row r="20" spans="1:4" ht="12.75">
      <c r="A20" s="22" t="s">
        <v>40</v>
      </c>
      <c r="B20" s="30" t="s">
        <v>15</v>
      </c>
      <c r="C20" s="35">
        <v>0</v>
      </c>
      <c r="D20" s="35">
        <v>0</v>
      </c>
    </row>
    <row r="21" spans="1:4" ht="25.5">
      <c r="A21" s="22" t="s">
        <v>41</v>
      </c>
      <c r="B21" s="30" t="s">
        <v>16</v>
      </c>
      <c r="C21" s="35">
        <v>30687484</v>
      </c>
      <c r="D21" s="35">
        <v>26979381</v>
      </c>
    </row>
    <row r="22" spans="1:4" ht="12.75">
      <c r="A22" s="22" t="s">
        <v>42</v>
      </c>
      <c r="B22" s="30" t="s">
        <v>17</v>
      </c>
      <c r="C22" s="35">
        <v>1014208</v>
      </c>
      <c r="D22" s="35">
        <v>1271615</v>
      </c>
    </row>
    <row r="23" spans="1:4" ht="12.75">
      <c r="A23" s="22" t="s">
        <v>43</v>
      </c>
      <c r="B23" s="30" t="s">
        <v>18</v>
      </c>
      <c r="C23" s="35">
        <v>3903</v>
      </c>
      <c r="D23" s="35">
        <v>4452</v>
      </c>
    </row>
    <row r="24" spans="1:4" ht="12.75">
      <c r="A24" s="22" t="s">
        <v>44</v>
      </c>
      <c r="B24" s="30" t="s">
        <v>19</v>
      </c>
      <c r="C24" s="35">
        <v>0</v>
      </c>
      <c r="D24" s="35">
        <v>0</v>
      </c>
    </row>
    <row r="25" spans="1:4" ht="12.75">
      <c r="A25" s="22" t="s">
        <v>45</v>
      </c>
      <c r="B25" s="30" t="s">
        <v>20</v>
      </c>
      <c r="C25" s="35">
        <v>0</v>
      </c>
      <c r="D25" s="35">
        <v>0</v>
      </c>
    </row>
    <row r="26" spans="1:4" ht="12.75">
      <c r="A26" s="22" t="s">
        <v>46</v>
      </c>
      <c r="B26" s="30" t="s">
        <v>21</v>
      </c>
      <c r="C26" s="35">
        <v>0</v>
      </c>
      <c r="D26" s="35">
        <v>0</v>
      </c>
    </row>
    <row r="27" spans="1:4" ht="12.75">
      <c r="A27" s="23" t="s">
        <v>47</v>
      </c>
      <c r="B27" s="27" t="s">
        <v>22</v>
      </c>
      <c r="C27" s="38">
        <f>SUM(C19:C26)</f>
        <v>31789066</v>
      </c>
      <c r="D27" s="38">
        <f>SUM(D19:D26)</f>
        <v>28258634</v>
      </c>
    </row>
    <row r="28" spans="1:4" ht="12.75">
      <c r="A28" s="20" t="s">
        <v>48</v>
      </c>
      <c r="B28" s="30"/>
      <c r="C28" s="35"/>
      <c r="D28" s="35"/>
    </row>
    <row r="29" spans="1:4" ht="12.75">
      <c r="A29" s="24" t="s">
        <v>49</v>
      </c>
      <c r="B29" s="30" t="s">
        <v>50</v>
      </c>
      <c r="C29" s="38">
        <f>IF(C17&gt;C27,C17-C27,0)</f>
        <v>0</v>
      </c>
      <c r="D29" s="38">
        <f>IF(D17&gt;D27,D17-D27,0)</f>
        <v>6556014</v>
      </c>
    </row>
    <row r="30" spans="1:4" ht="12.75">
      <c r="A30" s="24" t="s">
        <v>51</v>
      </c>
      <c r="B30" s="30" t="s">
        <v>60</v>
      </c>
      <c r="C30" s="38">
        <f>IF(C27&gt;C17,C27-C17,0)</f>
        <v>1189490</v>
      </c>
      <c r="D30" s="38">
        <f>IF(D27&gt;D17,D27-D17,0)</f>
        <v>0</v>
      </c>
    </row>
    <row r="31" spans="1:4" ht="12.75">
      <c r="A31" s="20" t="s">
        <v>52</v>
      </c>
      <c r="B31" s="27" t="s">
        <v>23</v>
      </c>
      <c r="C31" s="40">
        <v>0</v>
      </c>
      <c r="D31" s="40">
        <v>0</v>
      </c>
    </row>
    <row r="32" spans="1:4" ht="12.75">
      <c r="A32" s="20" t="s">
        <v>53</v>
      </c>
      <c r="B32" s="27" t="s">
        <v>24</v>
      </c>
      <c r="C32" s="40">
        <v>0</v>
      </c>
      <c r="D32" s="40">
        <v>0</v>
      </c>
    </row>
    <row r="33" spans="1:4" ht="12.75">
      <c r="A33" s="20" t="s">
        <v>54</v>
      </c>
      <c r="B33" s="27"/>
      <c r="C33" s="40"/>
      <c r="D33" s="40"/>
    </row>
    <row r="34" spans="1:4" ht="12.75">
      <c r="A34" s="24" t="s">
        <v>55</v>
      </c>
      <c r="B34" s="30" t="s">
        <v>61</v>
      </c>
      <c r="C34" s="38">
        <f>IF(C31&gt;C32,C31-C32,0)</f>
        <v>0</v>
      </c>
      <c r="D34" s="38">
        <f>IF(D31&gt;D32,D31-D32,0)</f>
        <v>0</v>
      </c>
    </row>
    <row r="35" spans="1:4" ht="12.75">
      <c r="A35" s="24" t="s">
        <v>56</v>
      </c>
      <c r="B35" s="30" t="s">
        <v>62</v>
      </c>
      <c r="C35" s="38">
        <f>IF(C32&gt;C31,C32-C31,0)</f>
        <v>0</v>
      </c>
      <c r="D35" s="38">
        <f>IF(D32&gt;D31,D32-D31,0)</f>
        <v>0</v>
      </c>
    </row>
    <row r="36" spans="1:4" ht="12.75">
      <c r="A36" s="20" t="s">
        <v>57</v>
      </c>
      <c r="B36" s="27" t="s">
        <v>25</v>
      </c>
      <c r="C36" s="38">
        <f>C17+C31</f>
        <v>30599576</v>
      </c>
      <c r="D36" s="38">
        <f>D17+D31</f>
        <v>34814648</v>
      </c>
    </row>
    <row r="37" spans="1:4" ht="12.75">
      <c r="A37" s="20" t="s">
        <v>58</v>
      </c>
      <c r="B37" s="27" t="s">
        <v>26</v>
      </c>
      <c r="C37" s="38">
        <f>C27+C32</f>
        <v>31789066</v>
      </c>
      <c r="D37" s="38">
        <f>D27+D32</f>
        <v>28258634</v>
      </c>
    </row>
    <row r="38" spans="1:4" ht="12.75">
      <c r="A38" s="20" t="s">
        <v>59</v>
      </c>
      <c r="B38" s="27"/>
      <c r="C38" s="38"/>
      <c r="D38" s="38"/>
    </row>
    <row r="39" spans="1:4" ht="12.75">
      <c r="A39" s="26" t="s">
        <v>65</v>
      </c>
      <c r="B39" s="30" t="s">
        <v>63</v>
      </c>
      <c r="C39" s="38">
        <f>IF(C36&gt;C37,C36-C37,0)</f>
        <v>0</v>
      </c>
      <c r="D39" s="38">
        <f>IF(D36&gt;D37,D36-D37,0)</f>
        <v>6556014</v>
      </c>
    </row>
    <row r="40" spans="1:4" ht="12.75">
      <c r="A40" s="26" t="s">
        <v>66</v>
      </c>
      <c r="B40" s="30" t="s">
        <v>64</v>
      </c>
      <c r="C40" s="38">
        <f>IF(C37&gt;C36,C37-C36,0)</f>
        <v>1189490</v>
      </c>
      <c r="D40" s="38">
        <f>IF(D37&gt;D36,D37-D36,0)</f>
        <v>0</v>
      </c>
    </row>
    <row r="41" spans="1:2" ht="12.75">
      <c r="A41" s="12"/>
      <c r="B41" s="13"/>
    </row>
  </sheetData>
  <sheetProtection/>
  <mergeCells count="7">
    <mergeCell ref="B1:D1"/>
    <mergeCell ref="A1:A3"/>
    <mergeCell ref="B2:D2"/>
    <mergeCell ref="B3:D3"/>
    <mergeCell ref="A4:A6"/>
    <mergeCell ref="B4:B6"/>
    <mergeCell ref="C4:D5"/>
  </mergeCells>
  <dataValidations count="2">
    <dataValidation allowBlank="1" showInputMessage="1" showErrorMessage="1" errorTitle="Eroare format data" error="Eroare format data" sqref="C31:D32 C19:D26"/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</dataValidations>
  <hyperlinks>
    <hyperlink ref="A6" r:id="rId1" display="_ftnref1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6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41"/>
  <sheetViews>
    <sheetView zoomScaleSheetLayoutView="100" zoomScalePageLayoutView="0" workbookViewId="0" topLeftCell="A1">
      <selection activeCell="G41" sqref="G41"/>
    </sheetView>
  </sheetViews>
  <sheetFormatPr defaultColWidth="9.140625" defaultRowHeight="12.75"/>
  <cols>
    <col min="1" max="1" width="55.7109375" style="6" customWidth="1"/>
    <col min="2" max="2" width="5.7109375" style="6" customWidth="1"/>
    <col min="3" max="4" width="15.7109375" style="6" customWidth="1"/>
    <col min="5" max="16384" width="9.140625" style="6" customWidth="1"/>
  </cols>
  <sheetData>
    <row r="1" spans="1:4" ht="12.75">
      <c r="A1" s="66" t="s">
        <v>0</v>
      </c>
      <c r="B1" s="63" t="s">
        <v>221</v>
      </c>
      <c r="C1" s="64"/>
      <c r="D1" s="65"/>
    </row>
    <row r="2" spans="1:4" s="7" customFormat="1" ht="12.75">
      <c r="A2" s="67"/>
      <c r="B2" s="60" t="s">
        <v>69</v>
      </c>
      <c r="C2" s="61"/>
      <c r="D2" s="62"/>
    </row>
    <row r="3" spans="1:4" s="7" customFormat="1" ht="12.75">
      <c r="A3" s="68"/>
      <c r="B3" s="54" t="s">
        <v>211</v>
      </c>
      <c r="C3" s="69"/>
      <c r="D3" s="55"/>
    </row>
    <row r="4" spans="1:4" ht="12" customHeight="1">
      <c r="A4" s="48" t="s">
        <v>1</v>
      </c>
      <c r="B4" s="48" t="s">
        <v>68</v>
      </c>
      <c r="C4" s="48" t="s">
        <v>27</v>
      </c>
      <c r="D4" s="48"/>
    </row>
    <row r="5" spans="1:4" ht="12.75">
      <c r="A5" s="48"/>
      <c r="B5" s="48"/>
      <c r="C5" s="48"/>
      <c r="D5" s="48"/>
    </row>
    <row r="6" spans="1:4" ht="12.75">
      <c r="A6" s="48"/>
      <c r="B6" s="48"/>
      <c r="C6" s="17">
        <v>40908</v>
      </c>
      <c r="D6" s="17">
        <v>41274</v>
      </c>
    </row>
    <row r="7" spans="1:4" s="7" customFormat="1" ht="12.75">
      <c r="A7" s="18" t="s">
        <v>2</v>
      </c>
      <c r="B7" s="18" t="s">
        <v>28</v>
      </c>
      <c r="C7" s="18" t="s">
        <v>3</v>
      </c>
      <c r="D7" s="18" t="s">
        <v>4</v>
      </c>
    </row>
    <row r="8" spans="1:4" ht="12.75">
      <c r="A8" s="19" t="s">
        <v>67</v>
      </c>
      <c r="B8" s="27"/>
      <c r="C8" s="41"/>
      <c r="D8" s="29"/>
    </row>
    <row r="9" spans="1:4" ht="12.75">
      <c r="A9" s="21" t="s">
        <v>29</v>
      </c>
      <c r="B9" s="30" t="s">
        <v>5</v>
      </c>
      <c r="C9" s="35">
        <v>40231358</v>
      </c>
      <c r="D9" s="35">
        <v>46777656</v>
      </c>
    </row>
    <row r="10" spans="1:4" ht="12.75">
      <c r="A10" s="21" t="s">
        <v>30</v>
      </c>
      <c r="B10" s="32" t="s">
        <v>6</v>
      </c>
      <c r="C10" s="35">
        <v>434724</v>
      </c>
      <c r="D10" s="35">
        <v>705060</v>
      </c>
    </row>
    <row r="11" spans="1:4" ht="12.75">
      <c r="A11" s="22" t="s">
        <v>31</v>
      </c>
      <c r="B11" s="30" t="s">
        <v>7</v>
      </c>
      <c r="C11" s="35">
        <v>0</v>
      </c>
      <c r="D11" s="35">
        <v>0</v>
      </c>
    </row>
    <row r="12" spans="1:4" ht="12.75">
      <c r="A12" s="22" t="s">
        <v>32</v>
      </c>
      <c r="B12" s="30" t="s">
        <v>8</v>
      </c>
      <c r="C12" s="35">
        <v>327749</v>
      </c>
      <c r="D12" s="35">
        <v>1993175</v>
      </c>
    </row>
    <row r="13" spans="1:4" ht="12.75">
      <c r="A13" s="22" t="s">
        <v>33</v>
      </c>
      <c r="B13" s="30" t="s">
        <v>9</v>
      </c>
      <c r="C13" s="35">
        <v>2287</v>
      </c>
      <c r="D13" s="35">
        <v>732</v>
      </c>
    </row>
    <row r="14" spans="1:4" ht="25.5">
      <c r="A14" s="22" t="s">
        <v>34</v>
      </c>
      <c r="B14" s="30" t="s">
        <v>10</v>
      </c>
      <c r="C14" s="35">
        <v>2572907</v>
      </c>
      <c r="D14" s="35">
        <v>985879</v>
      </c>
    </row>
    <row r="15" spans="1:4" ht="12.75">
      <c r="A15" s="22" t="s">
        <v>35</v>
      </c>
      <c r="B15" s="30" t="s">
        <v>11</v>
      </c>
      <c r="C15" s="35">
        <v>0</v>
      </c>
      <c r="D15" s="35">
        <v>0</v>
      </c>
    </row>
    <row r="16" spans="1:4" ht="12.75">
      <c r="A16" s="22" t="s">
        <v>36</v>
      </c>
      <c r="B16" s="30" t="s">
        <v>12</v>
      </c>
      <c r="C16" s="35">
        <v>0</v>
      </c>
      <c r="D16" s="35">
        <v>0</v>
      </c>
    </row>
    <row r="17" spans="1:4" ht="12.75">
      <c r="A17" s="23" t="s">
        <v>37</v>
      </c>
      <c r="B17" s="27" t="s">
        <v>13</v>
      </c>
      <c r="C17" s="38">
        <f>SUM(C9:C16)</f>
        <v>43569025</v>
      </c>
      <c r="D17" s="38">
        <f>SUM(D9:D16)</f>
        <v>50462502</v>
      </c>
    </row>
    <row r="18" spans="1:4" ht="12.75">
      <c r="A18" s="20" t="s">
        <v>38</v>
      </c>
      <c r="B18" s="27"/>
      <c r="C18" s="40"/>
      <c r="D18" s="40"/>
    </row>
    <row r="19" spans="1:4" ht="12.75">
      <c r="A19" s="22" t="s">
        <v>39</v>
      </c>
      <c r="B19" s="30" t="s">
        <v>14</v>
      </c>
      <c r="C19" s="35">
        <v>170588</v>
      </c>
      <c r="D19" s="35">
        <v>18220</v>
      </c>
    </row>
    <row r="20" spans="1:4" ht="12.75">
      <c r="A20" s="22" t="s">
        <v>40</v>
      </c>
      <c r="B20" s="30" t="s">
        <v>15</v>
      </c>
      <c r="C20" s="35">
        <v>0</v>
      </c>
      <c r="D20" s="35">
        <v>0</v>
      </c>
    </row>
    <row r="21" spans="1:4" ht="25.5">
      <c r="A21" s="22" t="s">
        <v>41</v>
      </c>
      <c r="B21" s="30" t="s">
        <v>16</v>
      </c>
      <c r="C21" s="35">
        <v>38908580</v>
      </c>
      <c r="D21" s="35">
        <v>32899731</v>
      </c>
    </row>
    <row r="22" spans="1:4" ht="12.75">
      <c r="A22" s="22" t="s">
        <v>42</v>
      </c>
      <c r="B22" s="30" t="s">
        <v>17</v>
      </c>
      <c r="C22" s="35">
        <v>2540219</v>
      </c>
      <c r="D22" s="35">
        <v>3546847</v>
      </c>
    </row>
    <row r="23" spans="1:4" ht="12.75">
      <c r="A23" s="22" t="s">
        <v>43</v>
      </c>
      <c r="B23" s="30" t="s">
        <v>18</v>
      </c>
      <c r="C23" s="35">
        <v>3330</v>
      </c>
      <c r="D23" s="35">
        <v>3587</v>
      </c>
    </row>
    <row r="24" spans="1:4" ht="12.75">
      <c r="A24" s="22" t="s">
        <v>44</v>
      </c>
      <c r="B24" s="30" t="s">
        <v>19</v>
      </c>
      <c r="C24" s="35">
        <v>0</v>
      </c>
      <c r="D24" s="35">
        <v>0</v>
      </c>
    </row>
    <row r="25" spans="1:4" ht="12.75">
      <c r="A25" s="22" t="s">
        <v>45</v>
      </c>
      <c r="B25" s="30" t="s">
        <v>20</v>
      </c>
      <c r="C25" s="35">
        <v>0</v>
      </c>
      <c r="D25" s="35">
        <v>0</v>
      </c>
    </row>
    <row r="26" spans="1:4" ht="12.75">
      <c r="A26" s="22" t="s">
        <v>46</v>
      </c>
      <c r="B26" s="30" t="s">
        <v>21</v>
      </c>
      <c r="C26" s="35">
        <v>0</v>
      </c>
      <c r="D26" s="35">
        <v>0</v>
      </c>
    </row>
    <row r="27" spans="1:4" ht="12.75">
      <c r="A27" s="23" t="s">
        <v>47</v>
      </c>
      <c r="B27" s="27" t="s">
        <v>22</v>
      </c>
      <c r="C27" s="38">
        <f>SUM(C19:C26)</f>
        <v>41622717</v>
      </c>
      <c r="D27" s="38">
        <f>SUM(D19:D26)</f>
        <v>36468385</v>
      </c>
    </row>
    <row r="28" spans="1:4" ht="12.75">
      <c r="A28" s="20" t="s">
        <v>48</v>
      </c>
      <c r="B28" s="30"/>
      <c r="C28" s="35"/>
      <c r="D28" s="35"/>
    </row>
    <row r="29" spans="1:4" ht="12.75">
      <c r="A29" s="24" t="s">
        <v>49</v>
      </c>
      <c r="B29" s="30" t="s">
        <v>50</v>
      </c>
      <c r="C29" s="38">
        <f>IF(C17&gt;C27,C17-C27,0)</f>
        <v>1946308</v>
      </c>
      <c r="D29" s="38">
        <f>IF(D17&gt;D27,D17-D27,0)</f>
        <v>13994117</v>
      </c>
    </row>
    <row r="30" spans="1:4" ht="12.75">
      <c r="A30" s="24" t="s">
        <v>51</v>
      </c>
      <c r="B30" s="30" t="s">
        <v>60</v>
      </c>
      <c r="C30" s="38">
        <f>IF(C27&gt;C17,C27-C17,0)</f>
        <v>0</v>
      </c>
      <c r="D30" s="38">
        <f>IF(D27&gt;D17,D27-D17,0)</f>
        <v>0</v>
      </c>
    </row>
    <row r="31" spans="1:4" ht="12.75">
      <c r="A31" s="20" t="s">
        <v>52</v>
      </c>
      <c r="B31" s="27" t="s">
        <v>23</v>
      </c>
      <c r="C31" s="40">
        <v>0</v>
      </c>
      <c r="D31" s="40">
        <v>0</v>
      </c>
    </row>
    <row r="32" spans="1:4" ht="12.75">
      <c r="A32" s="20" t="s">
        <v>53</v>
      </c>
      <c r="B32" s="27" t="s">
        <v>24</v>
      </c>
      <c r="C32" s="40">
        <v>0</v>
      </c>
      <c r="D32" s="40">
        <v>0</v>
      </c>
    </row>
    <row r="33" spans="1:4" ht="12.75">
      <c r="A33" s="20" t="s">
        <v>54</v>
      </c>
      <c r="B33" s="27"/>
      <c r="C33" s="40"/>
      <c r="D33" s="40"/>
    </row>
    <row r="34" spans="1:4" ht="12.75">
      <c r="A34" s="24" t="s">
        <v>55</v>
      </c>
      <c r="B34" s="30" t="s">
        <v>61</v>
      </c>
      <c r="C34" s="38">
        <f>IF(C31&gt;C32,C31-C32,0)</f>
        <v>0</v>
      </c>
      <c r="D34" s="38">
        <f>IF(D31&gt;D32,D31-D32,0)</f>
        <v>0</v>
      </c>
    </row>
    <row r="35" spans="1:4" ht="12.75">
      <c r="A35" s="24" t="s">
        <v>56</v>
      </c>
      <c r="B35" s="30" t="s">
        <v>62</v>
      </c>
      <c r="C35" s="38">
        <f>IF(C32&gt;C31,C32-C31,0)</f>
        <v>0</v>
      </c>
      <c r="D35" s="38">
        <f>IF(D32&gt;D31,D32-D31,0)</f>
        <v>0</v>
      </c>
    </row>
    <row r="36" spans="1:4" ht="12.75">
      <c r="A36" s="20" t="s">
        <v>57</v>
      </c>
      <c r="B36" s="27" t="s">
        <v>25</v>
      </c>
      <c r="C36" s="38">
        <f>C17+C31</f>
        <v>43569025</v>
      </c>
      <c r="D36" s="38">
        <f>D17+D31</f>
        <v>50462502</v>
      </c>
    </row>
    <row r="37" spans="1:4" ht="12.75">
      <c r="A37" s="20" t="s">
        <v>58</v>
      </c>
      <c r="B37" s="27" t="s">
        <v>26</v>
      </c>
      <c r="C37" s="38">
        <f>C27+C32</f>
        <v>41622717</v>
      </c>
      <c r="D37" s="38">
        <f>D27+D32</f>
        <v>36468385</v>
      </c>
    </row>
    <row r="38" spans="1:4" ht="12.75">
      <c r="A38" s="20" t="s">
        <v>59</v>
      </c>
      <c r="B38" s="27"/>
      <c r="C38" s="38"/>
      <c r="D38" s="38"/>
    </row>
    <row r="39" spans="1:4" ht="12.75">
      <c r="A39" s="26" t="s">
        <v>65</v>
      </c>
      <c r="B39" s="30" t="s">
        <v>63</v>
      </c>
      <c r="C39" s="38">
        <f>IF(C36&gt;C37,C36-C37,0)</f>
        <v>1946308</v>
      </c>
      <c r="D39" s="38">
        <f>IF(D36&gt;D37,D36-D37,0)</f>
        <v>13994117</v>
      </c>
    </row>
    <row r="40" spans="1:4" ht="12.75">
      <c r="A40" s="26" t="s">
        <v>66</v>
      </c>
      <c r="B40" s="30" t="s">
        <v>64</v>
      </c>
      <c r="C40" s="38">
        <f>IF(C37&gt;C36,C37-C36,0)</f>
        <v>0</v>
      </c>
      <c r="D40" s="38">
        <f>IF(D37&gt;D36,D37-D36,0)</f>
        <v>0</v>
      </c>
    </row>
    <row r="41" spans="1:2" ht="12.75">
      <c r="A41" s="12"/>
      <c r="B41" s="13"/>
    </row>
  </sheetData>
  <sheetProtection/>
  <mergeCells count="7">
    <mergeCell ref="B2:D2"/>
    <mergeCell ref="B1:D1"/>
    <mergeCell ref="A1:A3"/>
    <mergeCell ref="B3:D3"/>
    <mergeCell ref="A4:A6"/>
    <mergeCell ref="B4:B6"/>
    <mergeCell ref="C4:D5"/>
  </mergeCells>
  <dataValidations count="2"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  <dataValidation allowBlank="1" showInputMessage="1" showErrorMessage="1" errorTitle="Eroare format data" error="Eroare format data" sqref="C31:D32 C19:D26"/>
  </dataValidations>
  <hyperlinks>
    <hyperlink ref="A6" r:id="rId1" display="_ftnref1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6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41"/>
  <sheetViews>
    <sheetView zoomScaleSheetLayoutView="100" zoomScalePageLayoutView="0" workbookViewId="0" topLeftCell="A1">
      <selection activeCell="B1" sqref="B1:D1"/>
    </sheetView>
  </sheetViews>
  <sheetFormatPr defaultColWidth="9.140625" defaultRowHeight="12.75"/>
  <cols>
    <col min="1" max="1" width="55.7109375" style="6" customWidth="1"/>
    <col min="2" max="2" width="5.7109375" style="6" customWidth="1"/>
    <col min="3" max="4" width="15.7109375" style="6" customWidth="1"/>
    <col min="5" max="16384" width="9.140625" style="5" customWidth="1"/>
  </cols>
  <sheetData>
    <row r="1" spans="1:4" ht="12.75" customHeight="1">
      <c r="A1" s="49" t="s">
        <v>0</v>
      </c>
      <c r="B1" s="51" t="s">
        <v>218</v>
      </c>
      <c r="C1" s="51"/>
      <c r="D1" s="51"/>
    </row>
    <row r="2" spans="1:4" s="4" customFormat="1" ht="14.25" customHeight="1">
      <c r="A2" s="49"/>
      <c r="B2" s="48" t="s">
        <v>69</v>
      </c>
      <c r="C2" s="48"/>
      <c r="D2" s="48"/>
    </row>
    <row r="3" spans="1:4" s="4" customFormat="1" ht="12.75">
      <c r="A3" s="49"/>
      <c r="B3" s="49" t="s">
        <v>211</v>
      </c>
      <c r="C3" s="49"/>
      <c r="D3" s="49"/>
    </row>
    <row r="4" spans="1:4" ht="12" customHeight="1">
      <c r="A4" s="48" t="s">
        <v>1</v>
      </c>
      <c r="B4" s="48" t="s">
        <v>68</v>
      </c>
      <c r="C4" s="48" t="s">
        <v>27</v>
      </c>
      <c r="D4" s="48"/>
    </row>
    <row r="5" spans="1:4" ht="12.75" customHeight="1">
      <c r="A5" s="48"/>
      <c r="B5" s="48"/>
      <c r="C5" s="48"/>
      <c r="D5" s="48"/>
    </row>
    <row r="6" spans="1:4" ht="12.75">
      <c r="A6" s="48"/>
      <c r="B6" s="48"/>
      <c r="C6" s="17">
        <v>40908</v>
      </c>
      <c r="D6" s="17">
        <v>41274</v>
      </c>
    </row>
    <row r="7" spans="1:4" s="4" customFormat="1" ht="12.75">
      <c r="A7" s="18" t="s">
        <v>2</v>
      </c>
      <c r="B7" s="18" t="s">
        <v>28</v>
      </c>
      <c r="C7" s="18" t="s">
        <v>3</v>
      </c>
      <c r="D7" s="18" t="s">
        <v>4</v>
      </c>
    </row>
    <row r="8" spans="1:4" ht="12.75">
      <c r="A8" s="19" t="s">
        <v>67</v>
      </c>
      <c r="B8" s="20"/>
      <c r="C8" s="41"/>
      <c r="D8" s="29"/>
    </row>
    <row r="9" spans="1:4" ht="12.75">
      <c r="A9" s="21" t="s">
        <v>29</v>
      </c>
      <c r="B9" s="22" t="s">
        <v>5</v>
      </c>
      <c r="C9" s="31">
        <v>0</v>
      </c>
      <c r="D9" s="31">
        <v>7368</v>
      </c>
    </row>
    <row r="10" spans="1:4" ht="12.75">
      <c r="A10" s="21" t="s">
        <v>30</v>
      </c>
      <c r="B10" s="21" t="s">
        <v>6</v>
      </c>
      <c r="C10" s="31">
        <v>117377</v>
      </c>
      <c r="D10" s="31">
        <v>349821</v>
      </c>
    </row>
    <row r="11" spans="1:4" ht="12.75">
      <c r="A11" s="22" t="s">
        <v>31</v>
      </c>
      <c r="B11" s="22" t="s">
        <v>7</v>
      </c>
      <c r="C11" s="31">
        <v>0</v>
      </c>
      <c r="D11" s="31">
        <v>0</v>
      </c>
    </row>
    <row r="12" spans="1:4" ht="12.75">
      <c r="A12" s="22" t="s">
        <v>32</v>
      </c>
      <c r="B12" s="22" t="s">
        <v>8</v>
      </c>
      <c r="C12" s="31">
        <v>89820</v>
      </c>
      <c r="D12" s="31">
        <v>914158</v>
      </c>
    </row>
    <row r="13" spans="1:4" ht="12.75">
      <c r="A13" s="22" t="s">
        <v>33</v>
      </c>
      <c r="B13" s="22" t="s">
        <v>9</v>
      </c>
      <c r="C13" s="31">
        <v>1364597</v>
      </c>
      <c r="D13" s="31">
        <v>853272</v>
      </c>
    </row>
    <row r="14" spans="1:4" ht="25.5">
      <c r="A14" s="22" t="s">
        <v>34</v>
      </c>
      <c r="B14" s="22" t="s">
        <v>10</v>
      </c>
      <c r="C14" s="31">
        <v>1355505</v>
      </c>
      <c r="D14" s="31">
        <v>7686346</v>
      </c>
    </row>
    <row r="15" spans="1:4" ht="12.75">
      <c r="A15" s="22" t="s">
        <v>35</v>
      </c>
      <c r="B15" s="22" t="s">
        <v>11</v>
      </c>
      <c r="C15" s="31">
        <v>0</v>
      </c>
      <c r="D15" s="31">
        <v>0</v>
      </c>
    </row>
    <row r="16" spans="1:4" ht="12.75">
      <c r="A16" s="22" t="s">
        <v>36</v>
      </c>
      <c r="B16" s="22" t="s">
        <v>12</v>
      </c>
      <c r="C16" s="31">
        <v>0</v>
      </c>
      <c r="D16" s="31">
        <v>0</v>
      </c>
    </row>
    <row r="17" spans="1:4" ht="12.75">
      <c r="A17" s="23" t="s">
        <v>37</v>
      </c>
      <c r="B17" s="20" t="s">
        <v>13</v>
      </c>
      <c r="C17" s="33">
        <f>SUM(C9:C16)</f>
        <v>2927299</v>
      </c>
      <c r="D17" s="33">
        <f>SUM(D9:D16)</f>
        <v>9810965</v>
      </c>
    </row>
    <row r="18" spans="1:4" ht="12.75">
      <c r="A18" s="20" t="s">
        <v>38</v>
      </c>
      <c r="B18" s="20"/>
      <c r="C18" s="34"/>
      <c r="D18" s="34"/>
    </row>
    <row r="19" spans="1:4" ht="12.75">
      <c r="A19" s="22" t="s">
        <v>39</v>
      </c>
      <c r="B19" s="22" t="s">
        <v>14</v>
      </c>
      <c r="C19" s="31">
        <v>189</v>
      </c>
      <c r="D19" s="31">
        <v>1114</v>
      </c>
    </row>
    <row r="20" spans="1:4" ht="12.75">
      <c r="A20" s="22" t="s">
        <v>40</v>
      </c>
      <c r="B20" s="22" t="s">
        <v>15</v>
      </c>
      <c r="C20" s="31">
        <v>0</v>
      </c>
      <c r="D20" s="31">
        <v>0</v>
      </c>
    </row>
    <row r="21" spans="1:4" ht="25.5">
      <c r="A21" s="22" t="s">
        <v>41</v>
      </c>
      <c r="B21" s="22" t="s">
        <v>16</v>
      </c>
      <c r="C21" s="31">
        <v>1608732</v>
      </c>
      <c r="D21" s="31">
        <v>6577792</v>
      </c>
    </row>
    <row r="22" spans="1:4" ht="12.75">
      <c r="A22" s="22" t="s">
        <v>42</v>
      </c>
      <c r="B22" s="22" t="s">
        <v>17</v>
      </c>
      <c r="C22" s="31">
        <v>534403</v>
      </c>
      <c r="D22" s="31">
        <v>663369</v>
      </c>
    </row>
    <row r="23" spans="1:4" ht="12.75">
      <c r="A23" s="22" t="s">
        <v>43</v>
      </c>
      <c r="B23" s="22" t="s">
        <v>18</v>
      </c>
      <c r="C23" s="31">
        <v>2801</v>
      </c>
      <c r="D23" s="31">
        <v>2295</v>
      </c>
    </row>
    <row r="24" spans="1:4" ht="12.75">
      <c r="A24" s="22" t="s">
        <v>44</v>
      </c>
      <c r="B24" s="22" t="s">
        <v>19</v>
      </c>
      <c r="C24" s="31">
        <v>0</v>
      </c>
      <c r="D24" s="31">
        <v>0</v>
      </c>
    </row>
    <row r="25" spans="1:4" ht="12.75">
      <c r="A25" s="22" t="s">
        <v>45</v>
      </c>
      <c r="B25" s="22" t="s">
        <v>20</v>
      </c>
      <c r="C25" s="31">
        <v>0</v>
      </c>
      <c r="D25" s="31">
        <v>0</v>
      </c>
    </row>
    <row r="26" spans="1:4" ht="12.75">
      <c r="A26" s="22" t="s">
        <v>46</v>
      </c>
      <c r="B26" s="22" t="s">
        <v>21</v>
      </c>
      <c r="C26" s="31">
        <v>0</v>
      </c>
      <c r="D26" s="31">
        <v>0</v>
      </c>
    </row>
    <row r="27" spans="1:4" ht="12.75">
      <c r="A27" s="23" t="s">
        <v>47</v>
      </c>
      <c r="B27" s="20" t="s">
        <v>22</v>
      </c>
      <c r="C27" s="33">
        <f>SUM(C19:C26)</f>
        <v>2146125</v>
      </c>
      <c r="D27" s="33">
        <f>SUM(D19:D26)</f>
        <v>7244570</v>
      </c>
    </row>
    <row r="28" spans="1:4" ht="12.75">
      <c r="A28" s="20" t="s">
        <v>48</v>
      </c>
      <c r="B28" s="22"/>
      <c r="C28" s="31"/>
      <c r="D28" s="31"/>
    </row>
    <row r="29" spans="1:4" ht="12.75">
      <c r="A29" s="24" t="s">
        <v>49</v>
      </c>
      <c r="B29" s="22" t="s">
        <v>50</v>
      </c>
      <c r="C29" s="33">
        <f>IF(C17&gt;C27,C17-C27,0)</f>
        <v>781174</v>
      </c>
      <c r="D29" s="33">
        <f>IF(D17&gt;D27,D17-D27,0)</f>
        <v>2566395</v>
      </c>
    </row>
    <row r="30" spans="1:4" ht="12.75">
      <c r="A30" s="24" t="s">
        <v>51</v>
      </c>
      <c r="B30" s="25" t="s">
        <v>60</v>
      </c>
      <c r="C30" s="33">
        <f>IF(C27&gt;C17,C27-C17,0)</f>
        <v>0</v>
      </c>
      <c r="D30" s="33">
        <f>IF(D27&gt;D17,D27-D17,0)</f>
        <v>0</v>
      </c>
    </row>
    <row r="31" spans="1:4" ht="12.75">
      <c r="A31" s="20" t="s">
        <v>52</v>
      </c>
      <c r="B31" s="20" t="s">
        <v>23</v>
      </c>
      <c r="C31" s="34">
        <v>0</v>
      </c>
      <c r="D31" s="34">
        <v>0</v>
      </c>
    </row>
    <row r="32" spans="1:4" ht="12.75">
      <c r="A32" s="20" t="s">
        <v>53</v>
      </c>
      <c r="B32" s="20" t="s">
        <v>24</v>
      </c>
      <c r="C32" s="34">
        <v>0</v>
      </c>
      <c r="D32" s="34">
        <v>0</v>
      </c>
    </row>
    <row r="33" spans="1:4" ht="12.75">
      <c r="A33" s="20" t="s">
        <v>54</v>
      </c>
      <c r="B33" s="20"/>
      <c r="C33" s="34"/>
      <c r="D33" s="34"/>
    </row>
    <row r="34" spans="1:4" ht="12.75">
      <c r="A34" s="24" t="s">
        <v>55</v>
      </c>
      <c r="B34" s="25" t="s">
        <v>61</v>
      </c>
      <c r="C34" s="33">
        <f>IF(C31&gt;C32,C31-C32,0)</f>
        <v>0</v>
      </c>
      <c r="D34" s="33">
        <f>IF(D31&gt;D32,D31-D32,0)</f>
        <v>0</v>
      </c>
    </row>
    <row r="35" spans="1:4" ht="12.75">
      <c r="A35" s="24" t="s">
        <v>56</v>
      </c>
      <c r="B35" s="25" t="s">
        <v>62</v>
      </c>
      <c r="C35" s="33">
        <f>IF(C32&gt;C31,C32-C31,0)</f>
        <v>0</v>
      </c>
      <c r="D35" s="33">
        <f>IF(D32&gt;D31,D32-D31,0)</f>
        <v>0</v>
      </c>
    </row>
    <row r="36" spans="1:4" ht="12.75">
      <c r="A36" s="20" t="s">
        <v>57</v>
      </c>
      <c r="B36" s="20" t="s">
        <v>25</v>
      </c>
      <c r="C36" s="33">
        <f>C17+C31</f>
        <v>2927299</v>
      </c>
      <c r="D36" s="33">
        <f>D17+D31</f>
        <v>9810965</v>
      </c>
    </row>
    <row r="37" spans="1:4" ht="12.75">
      <c r="A37" s="20" t="s">
        <v>58</v>
      </c>
      <c r="B37" s="20" t="s">
        <v>26</v>
      </c>
      <c r="C37" s="33">
        <f>C27+C32</f>
        <v>2146125</v>
      </c>
      <c r="D37" s="33">
        <f>D27+D32</f>
        <v>7244570</v>
      </c>
    </row>
    <row r="38" spans="1:4" ht="12.75">
      <c r="A38" s="20" t="s">
        <v>59</v>
      </c>
      <c r="B38" s="20"/>
      <c r="C38" s="33"/>
      <c r="D38" s="33"/>
    </row>
    <row r="39" spans="1:4" ht="12.75">
      <c r="A39" s="26" t="s">
        <v>65</v>
      </c>
      <c r="B39" s="25" t="s">
        <v>63</v>
      </c>
      <c r="C39" s="33">
        <f>IF(C36&gt;C37,C36-C37,0)</f>
        <v>781174</v>
      </c>
      <c r="D39" s="33">
        <f>IF(D36&gt;D37,D36-D37,0)</f>
        <v>2566395</v>
      </c>
    </row>
    <row r="40" spans="1:4" ht="12.75">
      <c r="A40" s="26" t="s">
        <v>66</v>
      </c>
      <c r="B40" s="25" t="s">
        <v>64</v>
      </c>
      <c r="C40" s="33">
        <f>IF(C37&gt;C36,C37-C36,0)</f>
        <v>0</v>
      </c>
      <c r="D40" s="33">
        <f>IF(D37&gt;D36,D37-D36,0)</f>
        <v>0</v>
      </c>
    </row>
    <row r="41" spans="1:4" ht="12.75">
      <c r="A41" s="12"/>
      <c r="B41" s="13"/>
      <c r="C41" s="13"/>
      <c r="D41" s="43"/>
    </row>
  </sheetData>
  <sheetProtection/>
  <mergeCells count="7">
    <mergeCell ref="B2:D2"/>
    <mergeCell ref="B1:D1"/>
    <mergeCell ref="A1:A3"/>
    <mergeCell ref="B3:D3"/>
    <mergeCell ref="A4:A6"/>
    <mergeCell ref="B4:B6"/>
    <mergeCell ref="C4:D5"/>
  </mergeCells>
  <dataValidations count="2">
    <dataValidation allowBlank="1" showInputMessage="1" showErrorMessage="1" errorTitle="Eroare format data" error="Eroare format data" sqref="C31:D32 C19:D26"/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</dataValidations>
  <hyperlinks>
    <hyperlink ref="A6" r:id="rId1" display="_ftnref1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SITUATII-FINANCIARE-31122009_fonduri</dc:title>
  <dc:subject>SITUATII-FINANCIARE-31122009_fonduri</dc:subject>
  <dc:creator>Directia Reglementare</dc:creator>
  <cp:keywords>SITUATII-FINANCIARE-31122009_fonduri</cp:keywords>
  <dc:description>SITUATII-FINANCIARE-31122009_fonduri, fonduri de pensii private</dc:description>
  <cp:lastModifiedBy>florentina.stefanescu</cp:lastModifiedBy>
  <cp:lastPrinted>2013-09-03T08:52:07Z</cp:lastPrinted>
  <dcterms:created xsi:type="dcterms:W3CDTF">1996-10-14T23:33:28Z</dcterms:created>
  <dcterms:modified xsi:type="dcterms:W3CDTF">2013-09-03T08:58:41Z</dcterms:modified>
  <cp:category>SITUATII-FINANCIARE-31122009_fonduri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