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5135" windowHeight="9300" tabRatio="460" firstSheet="3" activeTab="7"/>
  </bookViews>
  <sheets>
    <sheet name="FPAP ALICO" sheetId="1" r:id="rId1"/>
    <sheet name="FPAP ARIPI" sheetId="2" r:id="rId2"/>
    <sheet name="FPAP AZT VIITORUL TAU" sheetId="3" r:id="rId3"/>
    <sheet name="FPAP BCR" sheetId="4" r:id="rId4"/>
    <sheet name="FPAP BRD" sheetId="5" r:id="rId5"/>
    <sheet name="FPAP EUREKO" sheetId="6" r:id="rId6"/>
    <sheet name="FPAP ING" sheetId="7" r:id="rId7"/>
    <sheet name="FPAP VITAL" sheetId="8" r:id="rId8"/>
    <sheet name="CF" sheetId="9" state="hidden" r:id="rId9"/>
  </sheets>
  <externalReferences>
    <externalReference r:id="rId12"/>
    <externalReference r:id="rId13"/>
  </externalReferences>
  <definedNames>
    <definedName name="Bucuresti">'[1]XX'!$C$7:$C$48</definedName>
    <definedName name="JUDET">'[2]XX'!$C$7:$C$48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>#REF!</definedName>
  </definedNames>
  <calcPr fullCalcOnLoad="1"/>
</workbook>
</file>

<file path=xl/sharedStrings.xml><?xml version="1.0" encoding="utf-8"?>
<sst xmlns="http://schemas.openxmlformats.org/spreadsheetml/2006/main" count="717" uniqueCount="220">
  <si>
    <t>DATE DE IDENTIFICARE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</si>
  <si>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</si>
  <si>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</si>
  <si>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</si>
  <si>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</si>
  <si>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</si>
  <si>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</si>
  <si>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</si>
  <si>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</si>
  <si>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</si>
  <si>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</si>
  <si>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</si>
  <si>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</si>
  <si>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</si>
  <si>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</si>
  <si>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</si>
  <si>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</si>
  <si>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</si>
  <si>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</si>
  <si>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</si>
  <si>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</si>
  <si>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</si>
  <si>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</si>
  <si>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</si>
  <si>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</si>
  <si>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</si>
  <si>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</si>
  <si>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Realizări aferente perioadei de raportare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</si>
  <si>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</si>
  <si>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</si>
  <si>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</si>
  <si>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</si>
  <si>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</si>
  <si>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</si>
  <si>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</si>
  <si>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</si>
  <si>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</si>
  <si>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</si>
  <si>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</si>
  <si>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</si>
  <si>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</si>
  <si>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</si>
  <si>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</si>
  <si>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</si>
  <si>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</si>
  <si>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</si>
  <si>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</si>
  <si>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</si>
  <si>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</si>
  <si>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</si>
  <si>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</si>
  <si>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</si>
  <si>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</si>
  <si>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</si>
  <si>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</si>
  <si>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</si>
  <si>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- pierdere  (rd. 21-20)</t>
  </si>
  <si>
    <t>G. TOTAL VENITURI (rd. 09+20)</t>
  </si>
  <si>
    <t>H. TOTAL CHELTUIELI (rd. 18+21)</t>
  </si>
  <si>
    <t>I. PROFITUL SAU PIERDEREA EXERCIŢIULUI FINANCIAR (ct.121)</t>
  </si>
  <si>
    <t>19.2</t>
  </si>
  <si>
    <t>22.1</t>
  </si>
  <si>
    <t>22.2</t>
  </si>
  <si>
    <t>25.1</t>
  </si>
  <si>
    <t>25.2</t>
  </si>
  <si>
    <t>-profit  (23-24)</t>
  </si>
  <si>
    <t>-pierdere (24-23)</t>
  </si>
  <si>
    <t xml:space="preserve">A. VENITURI DIN ACTIVITATEA CURENTĂ </t>
  </si>
  <si>
    <t xml:space="preserve">  Nr. rând</t>
  </si>
  <si>
    <t>SITUAŢIA VENITURILOR ŞI CHELTUIELILOR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</si>
  <si>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</si>
  <si>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</si>
  <si>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</si>
  <si>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</si>
  <si>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</si>
  <si>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</si>
  <si>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</si>
  <si>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</si>
  <si>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</si>
  <si>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</si>
  <si>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</si>
  <si>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</si>
  <si>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</si>
  <si>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</si>
  <si>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</si>
  <si>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</si>
  <si>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</si>
  <si>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</si>
  <si>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</si>
  <si>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</si>
  <si>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</si>
  <si>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</si>
  <si>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</si>
  <si>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</si>
  <si>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</si>
  <si>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</si>
  <si>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</si>
  <si>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</si>
  <si>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</si>
  <si>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</si>
  <si>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</si>
  <si>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</si>
  <si>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</si>
  <si>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</si>
  <si>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</si>
  <si>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</si>
  <si>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</si>
  <si>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</si>
  <si>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</si>
  <si>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</si>
  <si>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</si>
  <si>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</si>
  <si>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</si>
  <si>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</si>
  <si>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</si>
  <si>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</si>
  <si>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</si>
  <si>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</si>
  <si>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</si>
  <si>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</si>
  <si>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</si>
  <si>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</si>
  <si>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</si>
  <si>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</si>
  <si>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</si>
  <si>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</si>
  <si>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</si>
  <si>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</si>
  <si>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</si>
  <si>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</si>
  <si>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</si>
  <si>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</si>
  <si>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</si>
  <si>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</si>
  <si>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</si>
  <si>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</si>
  <si>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</si>
  <si>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</si>
  <si>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</si>
  <si>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</si>
  <si>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</si>
  <si>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</si>
  <si>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</si>
  <si>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</si>
  <si>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</si>
  <si>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</si>
  <si>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</si>
  <si>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</si>
  <si>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</si>
  <si>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</si>
  <si>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</si>
  <si>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</si>
  <si>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</si>
  <si>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</si>
  <si>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</si>
  <si>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</si>
  <si>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</si>
  <si>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</si>
  <si>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</si>
  <si>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</si>
  <si>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</si>
  <si>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</si>
  <si>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</si>
  <si>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</si>
  <si>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</si>
  <si>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</si>
  <si>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</si>
  <si>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</si>
  <si>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</si>
  <si>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</si>
  <si>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</si>
  <si>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</si>
  <si>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</si>
  <si>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</si>
  <si>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</si>
  <si>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</si>
  <si>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</si>
  <si>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</si>
  <si>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</si>
  <si>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</si>
  <si>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</si>
  <si>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</si>
  <si>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</si>
  <si>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</si>
  <si>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</si>
  <si>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</si>
  <si>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</si>
  <si>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</si>
  <si>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</si>
  <si>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</si>
  <si>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</si>
  <si>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</si>
  <si>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</si>
  <si>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</si>
  <si>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</si>
  <si>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</si>
  <si>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</si>
  <si>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</si>
  <si>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</si>
  <si>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</si>
  <si>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</si>
  <si>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</si>
  <si>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</si>
  <si>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</si>
  <si>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</si>
  <si>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</si>
  <si>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</si>
  <si>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</si>
  <si>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</si>
  <si>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</si>
  <si>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</si>
  <si>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la data de 31 decembrie 2013</t>
  </si>
  <si>
    <t>FONDUL DE PENSII ADMINISTRAT PRIVAT AZT VIITORUL TAU</t>
  </si>
  <si>
    <t>FOND DE PENSII ADMINISTRAT PRIVAT ALICO</t>
  </si>
  <si>
    <t>BCR Fond de Pensii Administrat Privat</t>
  </si>
  <si>
    <t>FONDUL DE PENSII ADMINISTRAT PRIVAT ARIPI</t>
  </si>
  <si>
    <t>FOND DE PENSII ADMINISTRAT PRIVAT BRD</t>
  </si>
  <si>
    <t>FOND DE PENSII ADMINISTRAT PRIVAT Eureko</t>
  </si>
  <si>
    <t>FOND DE PENSII ADMINISTRAT PRIVAT ING</t>
  </si>
  <si>
    <t>FOND DE PENSII ADMINISTRAT PRIVAT VITAL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</si>
</sst>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justify" wrapText="1"/>
      <protection locked="0"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49" fontId="4" fillId="0" borderId="10" xfId="0" applyNumberFormat="1" applyFont="1" applyFill="1" applyBorder="1" applyAlignment="1" applyProtection="1">
      <alignment horizontal="justify" vertical="top" wrapText="1"/>
      <protection locked="0"/>
    </xf>
    <xf numFmtId="166" fontId="3" fillId="0" borderId="10" xfId="42" applyNumberFormat="1" applyFont="1" applyFill="1" applyBorder="1" applyAlignment="1" applyProtection="1">
      <alignment horizontal="right" vertical="top" wrapText="1"/>
      <protection/>
    </xf>
    <xf numFmtId="0" fontId="4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justify" wrapText="1"/>
      <protection locked="0"/>
    </xf>
    <xf numFmtId="166" fontId="4" fillId="0" borderId="10" xfId="42" applyNumberFormat="1" applyFont="1" applyFill="1" applyBorder="1" applyAlignment="1" applyProtection="1">
      <alignment horizontal="right" vertical="top" wrapText="1"/>
      <protection locked="0"/>
    </xf>
    <xf numFmtId="166" fontId="3" fillId="0" borderId="10" xfId="42" applyNumberFormat="1" applyFont="1" applyFill="1" applyBorder="1" applyAlignment="1" applyProtection="1">
      <alignment horizontal="right" vertical="top" wrapText="1"/>
      <protection locked="0"/>
    </xf>
    <xf numFmtId="14" fontId="3" fillId="33" borderId="10" xfId="0" applyNumberFormat="1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justify" wrapText="1"/>
      <protection locked="0"/>
    </xf>
    <xf numFmtId="0" fontId="4" fillId="33" borderId="10" xfId="0" applyFont="1" applyFill="1" applyBorder="1" applyAlignment="1" applyProtection="1">
      <alignment horizontal="justify" wrapText="1"/>
      <protection locked="0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0" fontId="5" fillId="33" borderId="10" xfId="0" applyFont="1" applyFill="1" applyBorder="1" applyAlignment="1" applyProtection="1">
      <alignment horizontal="justify" vertical="top" wrapText="1"/>
      <protection locked="0"/>
    </xf>
    <xf numFmtId="0" fontId="3" fillId="33" borderId="10" xfId="0" applyFont="1" applyFill="1" applyBorder="1" applyAlignment="1" applyProtection="1">
      <alignment horizontal="justify" vertical="top" wrapText="1"/>
      <protection locked="0"/>
    </xf>
    <xf numFmtId="0" fontId="6" fillId="33" borderId="10" xfId="0" applyFont="1" applyFill="1" applyBorder="1" applyAlignment="1" applyProtection="1">
      <alignment horizontal="justify" vertical="top" wrapText="1"/>
      <protection locked="0"/>
    </xf>
    <xf numFmtId="0" fontId="6" fillId="33" borderId="10" xfId="0" applyFont="1" applyFill="1" applyBorder="1" applyAlignment="1" applyProtection="1" quotePrefix="1">
      <alignment horizontal="justify" vertical="top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42" applyNumberFormat="1" applyFont="1" applyFill="1" applyBorder="1" applyAlignment="1" applyProtection="1">
      <alignment horizontal="center" vertical="center" wrapText="1"/>
      <protection/>
    </xf>
    <xf numFmtId="3" fontId="3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4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3" fillId="0" borderId="10" xfId="0" applyFont="1" applyFill="1" applyBorder="1" applyAlignment="1" applyProtection="1">
      <alignment horizontal="right" vertical="top" wrapText="1"/>
      <protection/>
    </xf>
    <xf numFmtId="49" fontId="4" fillId="33" borderId="10" xfId="0" applyNumberFormat="1" applyFont="1" applyFill="1" applyBorder="1" applyAlignment="1" applyProtection="1">
      <alignment horizontal="justify" vertical="top" wrapText="1"/>
      <protection locked="0"/>
    </xf>
    <xf numFmtId="3" fontId="3" fillId="0" borderId="10" xfId="0" applyNumberFormat="1" applyFont="1" applyFill="1" applyBorder="1" applyAlignment="1" applyProtection="1">
      <alignment horizontal="justify" vertical="top" wrapText="1"/>
      <protection locked="0"/>
    </xf>
    <xf numFmtId="3" fontId="3" fillId="0" borderId="10" xfId="0" applyNumberFormat="1" applyFont="1" applyFill="1" applyBorder="1" applyAlignment="1" applyProtection="1">
      <alignment horizontal="justify" wrapText="1"/>
      <protection locked="0"/>
    </xf>
    <xf numFmtId="3" fontId="4" fillId="0" borderId="10" xfId="57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 applyProtection="1">
      <alignment horizontal="center" wrapText="1"/>
      <protection locked="0"/>
    </xf>
    <xf numFmtId="0" fontId="3" fillId="33" borderId="14" xfId="0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~1\MARIA~1.BAD\LOCALS~1\Temp\Rar$DI01.391\CSSPP-fonduri-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20.25" customHeight="1">
      <c r="A1" s="43" t="s">
        <v>0</v>
      </c>
      <c r="B1" s="42" t="s">
        <v>213</v>
      </c>
      <c r="C1" s="42"/>
      <c r="D1" s="42"/>
    </row>
    <row r="2" spans="1:4" s="5" customFormat="1" ht="18" customHeight="1">
      <c r="A2" s="43"/>
      <c r="B2" s="42" t="s">
        <v>69</v>
      </c>
      <c r="C2" s="42"/>
      <c r="D2" s="42"/>
    </row>
    <row r="3" spans="1:4" s="5" customFormat="1" ht="12.75">
      <c r="A3" s="43"/>
      <c r="B3" s="43" t="s">
        <v>211</v>
      </c>
      <c r="C3" s="43"/>
      <c r="D3" s="43"/>
    </row>
    <row r="4" spans="1:4" ht="13.5" customHeight="1">
      <c r="A4" s="42" t="s">
        <v>1</v>
      </c>
      <c r="B4" s="42" t="s">
        <v>68</v>
      </c>
      <c r="C4" s="42" t="s">
        <v>27</v>
      </c>
      <c r="D4" s="42"/>
    </row>
    <row r="5" spans="1:4" ht="12.75">
      <c r="A5" s="42"/>
      <c r="B5" s="42"/>
      <c r="C5" s="42"/>
      <c r="D5" s="42"/>
    </row>
    <row r="6" spans="1:4" ht="12.75">
      <c r="A6" s="42"/>
      <c r="B6" s="42"/>
      <c r="C6" s="16">
        <v>41274</v>
      </c>
      <c r="D6" s="16">
        <v>41639</v>
      </c>
    </row>
    <row r="7" spans="1:4" s="5" customFormat="1" ht="12.75">
      <c r="A7" s="17" t="s">
        <v>2</v>
      </c>
      <c r="B7" s="17" t="s">
        <v>28</v>
      </c>
      <c r="C7" s="17" t="s">
        <v>3</v>
      </c>
      <c r="D7" s="17" t="s">
        <v>4</v>
      </c>
    </row>
    <row r="8" spans="1:4" ht="12.75">
      <c r="A8" s="18" t="s">
        <v>67</v>
      </c>
      <c r="B8" s="8"/>
      <c r="C8" s="25"/>
      <c r="D8" s="25"/>
    </row>
    <row r="9" spans="1:4" ht="12.75">
      <c r="A9" s="19" t="s">
        <v>29</v>
      </c>
      <c r="B9" s="6" t="s">
        <v>5</v>
      </c>
      <c r="C9" s="26">
        <v>0</v>
      </c>
      <c r="D9" s="26">
        <v>0</v>
      </c>
    </row>
    <row r="10" spans="1:4" ht="12.75">
      <c r="A10" s="19" t="s">
        <v>30</v>
      </c>
      <c r="B10" s="7" t="s">
        <v>6</v>
      </c>
      <c r="C10" s="26">
        <v>4499107</v>
      </c>
      <c r="D10" s="26">
        <v>14316542</v>
      </c>
    </row>
    <row r="11" spans="1:4" ht="12.75">
      <c r="A11" s="20" t="s">
        <v>31</v>
      </c>
      <c r="B11" s="6" t="s">
        <v>7</v>
      </c>
      <c r="C11" s="26">
        <v>895919</v>
      </c>
      <c r="D11" s="26">
        <v>119611448</v>
      </c>
    </row>
    <row r="12" spans="1:4" ht="12.75">
      <c r="A12" s="20" t="s">
        <v>32</v>
      </c>
      <c r="B12" s="6" t="s">
        <v>8</v>
      </c>
      <c r="C12" s="26">
        <v>15675927</v>
      </c>
      <c r="D12" s="26">
        <v>42924987</v>
      </c>
    </row>
    <row r="13" spans="1:4" ht="12.75">
      <c r="A13" s="20" t="s">
        <v>33</v>
      </c>
      <c r="B13" s="6" t="s">
        <v>9</v>
      </c>
      <c r="C13" s="26">
        <v>31739516</v>
      </c>
      <c r="D13" s="26">
        <v>74165535</v>
      </c>
    </row>
    <row r="14" spans="1:4" ht="25.5">
      <c r="A14" s="20" t="s">
        <v>34</v>
      </c>
      <c r="B14" s="6" t="s">
        <v>10</v>
      </c>
      <c r="C14" s="26">
        <v>169039049</v>
      </c>
      <c r="D14" s="26">
        <v>683269966</v>
      </c>
    </row>
    <row r="15" spans="1:4" ht="12.75">
      <c r="A15" s="20" t="s">
        <v>35</v>
      </c>
      <c r="B15" s="6" t="s">
        <v>11</v>
      </c>
      <c r="C15" s="26">
        <v>0</v>
      </c>
      <c r="D15" s="26">
        <v>0</v>
      </c>
    </row>
    <row r="16" spans="1:4" ht="12.75">
      <c r="A16" s="20" t="s">
        <v>36</v>
      </c>
      <c r="B16" s="6" t="s">
        <v>12</v>
      </c>
      <c r="C16" s="26">
        <v>0</v>
      </c>
      <c r="D16" s="26">
        <v>1513</v>
      </c>
    </row>
    <row r="17" spans="1:4" ht="12.75">
      <c r="A17" s="21" t="s">
        <v>37</v>
      </c>
      <c r="B17" s="8" t="s">
        <v>13</v>
      </c>
      <c r="C17" s="27">
        <f>SUM(C9:C16)</f>
        <v>221849518</v>
      </c>
      <c r="D17" s="27">
        <f>SUM(D9:D16)</f>
        <v>934289991</v>
      </c>
    </row>
    <row r="18" spans="1:4" ht="12.75">
      <c r="A18" s="22" t="s">
        <v>38</v>
      </c>
      <c r="B18" s="8"/>
      <c r="C18" s="28"/>
      <c r="D18" s="28"/>
    </row>
    <row r="19" spans="1:4" ht="12.75">
      <c r="A19" s="20" t="s">
        <v>39</v>
      </c>
      <c r="B19" s="6" t="s">
        <v>14</v>
      </c>
      <c r="C19" s="26">
        <v>1423948</v>
      </c>
      <c r="D19" s="26">
        <v>191757</v>
      </c>
    </row>
    <row r="20" spans="1:4" ht="12.75">
      <c r="A20" s="20" t="s">
        <v>40</v>
      </c>
      <c r="B20" s="6" t="s">
        <v>15</v>
      </c>
      <c r="C20" s="26">
        <v>0</v>
      </c>
      <c r="D20" s="26">
        <v>0</v>
      </c>
    </row>
    <row r="21" spans="1:4" ht="25.5">
      <c r="A21" s="20" t="s">
        <v>41</v>
      </c>
      <c r="B21" s="6" t="s">
        <v>16</v>
      </c>
      <c r="C21" s="26">
        <v>161192723</v>
      </c>
      <c r="D21" s="26">
        <v>745155409</v>
      </c>
    </row>
    <row r="22" spans="1:4" ht="12.75">
      <c r="A22" s="20" t="s">
        <v>42</v>
      </c>
      <c r="B22" s="6" t="s">
        <v>17</v>
      </c>
      <c r="C22" s="26">
        <v>3400811</v>
      </c>
      <c r="D22" s="26">
        <v>9273227</v>
      </c>
    </row>
    <row r="23" spans="1:4" ht="12.75">
      <c r="A23" s="20" t="s">
        <v>43</v>
      </c>
      <c r="B23" s="6" t="s">
        <v>18</v>
      </c>
      <c r="C23" s="26">
        <v>0</v>
      </c>
      <c r="D23" s="26">
        <v>0</v>
      </c>
    </row>
    <row r="24" spans="1:4" ht="12.75">
      <c r="A24" s="20" t="s">
        <v>44</v>
      </c>
      <c r="B24" s="6" t="s">
        <v>19</v>
      </c>
      <c r="C24" s="26">
        <v>0</v>
      </c>
      <c r="D24" s="26">
        <v>0</v>
      </c>
    </row>
    <row r="25" spans="1:4" ht="12.75">
      <c r="A25" s="20" t="s">
        <v>45</v>
      </c>
      <c r="B25" s="6" t="s">
        <v>20</v>
      </c>
      <c r="C25" s="26">
        <v>0</v>
      </c>
      <c r="D25" s="26">
        <v>0</v>
      </c>
    </row>
    <row r="26" spans="1:4" ht="12.75">
      <c r="A26" s="20" t="s">
        <v>46</v>
      </c>
      <c r="B26" s="6" t="s">
        <v>21</v>
      </c>
      <c r="C26" s="26">
        <v>0</v>
      </c>
      <c r="D26" s="26">
        <v>0</v>
      </c>
    </row>
    <row r="27" spans="1:4" ht="12.75">
      <c r="A27" s="21" t="s">
        <v>47</v>
      </c>
      <c r="B27" s="8" t="s">
        <v>22</v>
      </c>
      <c r="C27" s="27">
        <f>SUM(C19:C26)</f>
        <v>166017482</v>
      </c>
      <c r="D27" s="27">
        <f>SUM(D19:D26)</f>
        <v>754620393</v>
      </c>
    </row>
    <row r="28" spans="1:4" ht="12.75">
      <c r="A28" s="22" t="s">
        <v>48</v>
      </c>
      <c r="B28" s="6"/>
      <c r="C28" s="26"/>
      <c r="D28" s="26"/>
    </row>
    <row r="29" spans="1:4" ht="12.75">
      <c r="A29" s="23" t="s">
        <v>49</v>
      </c>
      <c r="B29" s="6" t="s">
        <v>50</v>
      </c>
      <c r="C29" s="27">
        <f>IF(C17&gt;C27,C17-C27,0)</f>
        <v>55832036</v>
      </c>
      <c r="D29" s="27">
        <f>IF(D17&gt;D27,D17-D27,0)</f>
        <v>179669598</v>
      </c>
    </row>
    <row r="30" spans="1:4" ht="12.75">
      <c r="A30" s="23" t="s">
        <v>51</v>
      </c>
      <c r="B30" s="9" t="s">
        <v>60</v>
      </c>
      <c r="C30" s="27">
        <f>IF(C27&gt;C17,C27-C17,0)</f>
        <v>0</v>
      </c>
      <c r="D30" s="27">
        <f>IF(D27&gt;D17,D27-D17,0)</f>
        <v>0</v>
      </c>
    </row>
    <row r="31" spans="1:4" ht="12.75">
      <c r="A31" s="22" t="s">
        <v>52</v>
      </c>
      <c r="B31" s="8" t="s">
        <v>23</v>
      </c>
      <c r="C31" s="26">
        <v>0</v>
      </c>
      <c r="D31" s="28">
        <v>0</v>
      </c>
    </row>
    <row r="32" spans="1:4" ht="12.75">
      <c r="A32" s="22" t="s">
        <v>53</v>
      </c>
      <c r="B32" s="8" t="s">
        <v>24</v>
      </c>
      <c r="C32" s="26">
        <v>0</v>
      </c>
      <c r="D32" s="28">
        <v>0</v>
      </c>
    </row>
    <row r="33" spans="1:4" ht="12.75">
      <c r="A33" s="22" t="s">
        <v>54</v>
      </c>
      <c r="B33" s="8"/>
      <c r="C33" s="28"/>
      <c r="D33" s="28"/>
    </row>
    <row r="34" spans="1:4" ht="12.75">
      <c r="A34" s="23" t="s">
        <v>55</v>
      </c>
      <c r="B34" s="9" t="s">
        <v>61</v>
      </c>
      <c r="C34" s="27">
        <f>IF(C31&gt;C32,C31-C32,0)</f>
        <v>0</v>
      </c>
      <c r="D34" s="27">
        <f>IF(D31&gt;D32,D31-D32,0)</f>
        <v>0</v>
      </c>
    </row>
    <row r="35" spans="1:4" ht="12.75">
      <c r="A35" s="23" t="s">
        <v>56</v>
      </c>
      <c r="B35" s="9" t="s">
        <v>62</v>
      </c>
      <c r="C35" s="27">
        <f>IF(C32&gt;C31,C32-C31,0)</f>
        <v>0</v>
      </c>
      <c r="D35" s="27">
        <f>IF(D32&gt;D31,D32-D31,0)</f>
        <v>0</v>
      </c>
    </row>
    <row r="36" spans="1:4" ht="12.75">
      <c r="A36" s="22" t="s">
        <v>57</v>
      </c>
      <c r="B36" s="8" t="s">
        <v>25</v>
      </c>
      <c r="C36" s="27">
        <f>C17+C31</f>
        <v>221849518</v>
      </c>
      <c r="D36" s="27">
        <f>D17+D31</f>
        <v>934289991</v>
      </c>
    </row>
    <row r="37" spans="1:4" ht="12.75">
      <c r="A37" s="22" t="s">
        <v>58</v>
      </c>
      <c r="B37" s="8" t="s">
        <v>26</v>
      </c>
      <c r="C37" s="27">
        <f>C27+C32</f>
        <v>166017482</v>
      </c>
      <c r="D37" s="27">
        <f>D27+D32</f>
        <v>754620393</v>
      </c>
    </row>
    <row r="38" spans="1:4" ht="12.75">
      <c r="A38" s="22" t="s">
        <v>59</v>
      </c>
      <c r="B38" s="8"/>
      <c r="C38" s="27"/>
      <c r="D38" s="27"/>
    </row>
    <row r="39" spans="1:4" ht="12.75">
      <c r="A39" s="24" t="s">
        <v>65</v>
      </c>
      <c r="B39" s="9" t="s">
        <v>63</v>
      </c>
      <c r="C39" s="27">
        <f>IF(C36&gt;C37,C36-C37,0)</f>
        <v>55832036</v>
      </c>
      <c r="D39" s="27">
        <f>IF(D36&gt;D37,D36-D37,0)</f>
        <v>179669598</v>
      </c>
    </row>
    <row r="40" spans="1:4" ht="12.75">
      <c r="A40" s="24" t="s">
        <v>66</v>
      </c>
      <c r="B40" s="9" t="s">
        <v>64</v>
      </c>
      <c r="C40" s="27">
        <f>IF(C37&gt;C36,C37-C36,0)</f>
        <v>0</v>
      </c>
      <c r="D40" s="27">
        <f>IF(D37&gt;D36,D37-D36,0)</f>
        <v>0</v>
      </c>
    </row>
  </sheetData>
  <sheetProtection/>
  <mergeCells count="7">
    <mergeCell ref="C4:D5"/>
    <mergeCell ref="A1:A3"/>
    <mergeCell ref="B1:D1"/>
    <mergeCell ref="B2:D2"/>
    <mergeCell ref="B3:D3"/>
    <mergeCell ref="A4:A6"/>
    <mergeCell ref="B4:B6"/>
  </mergeCells>
  <dataValidations count="2">
    <dataValidation type="whole" allowBlank="1" showInputMessage="1" showErrorMessage="1" promptTitle="Eroare format data" errorTitle="Eroare format data" error="Eroare format data" sqref="C19:C26 C31:C32 C9:D16">
      <formula1>0</formula1>
      <formula2>10000000000000000000</formula2>
    </dataValidation>
    <dataValidation allowBlank="1" showInputMessage="1" showErrorMessage="1" errorTitle="Eroare format data" error="Eroare format data" sqref="D19:D26 D31:D32"/>
  </dataValidations>
  <hyperlinks>
    <hyperlink ref="A6" r:id="rId1" display="_ftnref1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6.5" customHeight="1">
      <c r="A1" s="43" t="s">
        <v>0</v>
      </c>
      <c r="B1" s="44" t="s">
        <v>215</v>
      </c>
      <c r="C1" s="45"/>
      <c r="D1" s="46"/>
    </row>
    <row r="2" spans="1:4" s="5" customFormat="1" ht="12.75">
      <c r="A2" s="43"/>
      <c r="B2" s="47" t="s">
        <v>69</v>
      </c>
      <c r="C2" s="47"/>
      <c r="D2" s="47"/>
    </row>
    <row r="3" spans="1:4" s="5" customFormat="1" ht="12.75">
      <c r="A3" s="43"/>
      <c r="B3" s="48" t="s">
        <v>211</v>
      </c>
      <c r="C3" s="48"/>
      <c r="D3" s="48"/>
    </row>
    <row r="4" spans="1:4" ht="13.5" customHeight="1">
      <c r="A4" s="42" t="s">
        <v>1</v>
      </c>
      <c r="B4" s="42" t="s">
        <v>68</v>
      </c>
      <c r="C4" s="42" t="s">
        <v>27</v>
      </c>
      <c r="D4" s="42"/>
    </row>
    <row r="5" spans="1:4" ht="12.75">
      <c r="A5" s="42"/>
      <c r="B5" s="42"/>
      <c r="C5" s="42"/>
      <c r="D5" s="42"/>
    </row>
    <row r="6" spans="1:4" ht="12.75">
      <c r="A6" s="42"/>
      <c r="B6" s="42"/>
      <c r="C6" s="16">
        <v>41274</v>
      </c>
      <c r="D6" s="16">
        <v>41639</v>
      </c>
    </row>
    <row r="7" spans="1:4" s="5" customFormat="1" ht="12.75">
      <c r="A7" s="17" t="s">
        <v>2</v>
      </c>
      <c r="B7" s="17" t="s">
        <v>28</v>
      </c>
      <c r="C7" s="17" t="s">
        <v>3</v>
      </c>
      <c r="D7" s="17" t="s">
        <v>4</v>
      </c>
    </row>
    <row r="8" spans="1:4" ht="12.75">
      <c r="A8" s="18" t="s">
        <v>67</v>
      </c>
      <c r="B8" s="8"/>
      <c r="C8" s="8"/>
      <c r="D8" s="13"/>
    </row>
    <row r="9" spans="1:4" ht="12.75">
      <c r="A9" s="19" t="s">
        <v>29</v>
      </c>
      <c r="B9" s="6" t="s">
        <v>5</v>
      </c>
      <c r="C9" s="30">
        <v>0</v>
      </c>
      <c r="D9" s="30">
        <v>0</v>
      </c>
    </row>
    <row r="10" spans="1:4" ht="12.75">
      <c r="A10" s="19" t="s">
        <v>30</v>
      </c>
      <c r="B10" s="7" t="s">
        <v>6</v>
      </c>
      <c r="C10" s="30">
        <v>316</v>
      </c>
      <c r="D10" s="30">
        <v>446323</v>
      </c>
    </row>
    <row r="11" spans="1:4" ht="12.75">
      <c r="A11" s="20" t="s">
        <v>31</v>
      </c>
      <c r="B11" s="6" t="s">
        <v>7</v>
      </c>
      <c r="C11" s="30">
        <v>28830951</v>
      </c>
      <c r="D11" s="30">
        <v>37580508</v>
      </c>
    </row>
    <row r="12" spans="1:4" ht="12.75">
      <c r="A12" s="20" t="s">
        <v>32</v>
      </c>
      <c r="B12" s="6" t="s">
        <v>8</v>
      </c>
      <c r="C12" s="30">
        <v>158861330</v>
      </c>
      <c r="D12" s="30">
        <v>328478514</v>
      </c>
    </row>
    <row r="13" spans="1:4" ht="12.75">
      <c r="A13" s="20" t="s">
        <v>33</v>
      </c>
      <c r="B13" s="6" t="s">
        <v>9</v>
      </c>
      <c r="C13" s="30">
        <v>8695344</v>
      </c>
      <c r="D13" s="30">
        <v>9050365</v>
      </c>
    </row>
    <row r="14" spans="1:4" ht="25.5">
      <c r="A14" s="20" t="s">
        <v>34</v>
      </c>
      <c r="B14" s="6" t="s">
        <v>10</v>
      </c>
      <c r="C14" s="30">
        <v>17518238</v>
      </c>
      <c r="D14" s="30">
        <v>42313626</v>
      </c>
    </row>
    <row r="15" spans="1:4" ht="12.75">
      <c r="A15" s="20" t="s">
        <v>35</v>
      </c>
      <c r="B15" s="6" t="s">
        <v>11</v>
      </c>
      <c r="C15" s="30">
        <v>0</v>
      </c>
      <c r="D15" s="30">
        <v>0</v>
      </c>
    </row>
    <row r="16" spans="1:4" ht="12.75">
      <c r="A16" s="20" t="s">
        <v>36</v>
      </c>
      <c r="B16" s="6" t="s">
        <v>12</v>
      </c>
      <c r="C16" s="30">
        <v>0</v>
      </c>
      <c r="D16" s="30">
        <v>3700</v>
      </c>
    </row>
    <row r="17" spans="1:4" ht="12.75">
      <c r="A17" s="21" t="s">
        <v>37</v>
      </c>
      <c r="B17" s="8" t="s">
        <v>13</v>
      </c>
      <c r="C17" s="31">
        <f>SUM(C9:C16)</f>
        <v>213906179</v>
      </c>
      <c r="D17" s="31">
        <f>SUM(D9:D16)</f>
        <v>417873036</v>
      </c>
    </row>
    <row r="18" spans="1:4" ht="12.75">
      <c r="A18" s="22" t="s">
        <v>38</v>
      </c>
      <c r="B18" s="8"/>
      <c r="C18" s="32"/>
      <c r="D18" s="32"/>
    </row>
    <row r="19" spans="1:4" ht="12.75">
      <c r="A19" s="20" t="s">
        <v>39</v>
      </c>
      <c r="B19" s="6" t="s">
        <v>14</v>
      </c>
      <c r="C19" s="30">
        <v>123512357</v>
      </c>
      <c r="D19" s="30">
        <v>254953427</v>
      </c>
    </row>
    <row r="20" spans="1:4" ht="12.75">
      <c r="A20" s="20" t="s">
        <v>40</v>
      </c>
      <c r="B20" s="6" t="s">
        <v>15</v>
      </c>
      <c r="C20" s="30">
        <v>0</v>
      </c>
      <c r="D20" s="30">
        <v>0</v>
      </c>
    </row>
    <row r="21" spans="1:4" ht="25.5">
      <c r="A21" s="20" t="s">
        <v>41</v>
      </c>
      <c r="B21" s="6" t="s">
        <v>16</v>
      </c>
      <c r="C21" s="30">
        <v>18769437</v>
      </c>
      <c r="D21" s="30">
        <v>38097127</v>
      </c>
    </row>
    <row r="22" spans="1:4" ht="12.75">
      <c r="A22" s="20" t="s">
        <v>42</v>
      </c>
      <c r="B22" s="6" t="s">
        <v>17</v>
      </c>
      <c r="C22" s="30">
        <v>3960742</v>
      </c>
      <c r="D22" s="30">
        <v>5827374</v>
      </c>
    </row>
    <row r="23" spans="1:4" ht="12.75">
      <c r="A23" s="20" t="s">
        <v>43</v>
      </c>
      <c r="B23" s="6" t="s">
        <v>18</v>
      </c>
      <c r="C23" s="30">
        <v>0</v>
      </c>
      <c r="D23" s="30">
        <v>0</v>
      </c>
    </row>
    <row r="24" spans="1:4" ht="12.75">
      <c r="A24" s="20" t="s">
        <v>44</v>
      </c>
      <c r="B24" s="6" t="s">
        <v>19</v>
      </c>
      <c r="C24" s="30">
        <v>0</v>
      </c>
      <c r="D24" s="30">
        <v>0</v>
      </c>
    </row>
    <row r="25" spans="1:4" ht="12.75">
      <c r="A25" s="20" t="s">
        <v>45</v>
      </c>
      <c r="B25" s="6" t="s">
        <v>20</v>
      </c>
      <c r="C25" s="30">
        <v>0</v>
      </c>
      <c r="D25" s="30">
        <v>0</v>
      </c>
    </row>
    <row r="26" spans="1:4" ht="12.75">
      <c r="A26" s="20" t="s">
        <v>46</v>
      </c>
      <c r="B26" s="6" t="s">
        <v>21</v>
      </c>
      <c r="C26" s="30">
        <v>0</v>
      </c>
      <c r="D26" s="30">
        <v>2</v>
      </c>
    </row>
    <row r="27" spans="1:4" ht="12.75">
      <c r="A27" s="21" t="s">
        <v>47</v>
      </c>
      <c r="B27" s="8" t="s">
        <v>22</v>
      </c>
      <c r="C27" s="31">
        <f>SUM(C19:C26)</f>
        <v>146242536</v>
      </c>
      <c r="D27" s="31">
        <f>SUM(D19:D26)</f>
        <v>298877930</v>
      </c>
    </row>
    <row r="28" spans="1:4" ht="12.75">
      <c r="A28" s="22" t="s">
        <v>48</v>
      </c>
      <c r="B28" s="6"/>
      <c r="C28" s="30"/>
      <c r="D28" s="30"/>
    </row>
    <row r="29" spans="1:4" ht="12.75">
      <c r="A29" s="23" t="s">
        <v>49</v>
      </c>
      <c r="B29" s="6" t="s">
        <v>50</v>
      </c>
      <c r="C29" s="31">
        <f>IF(C17&gt;C27,C17-C27,0)</f>
        <v>67663643</v>
      </c>
      <c r="D29" s="31">
        <f>IF(D17&gt;D27,D17-D27,0)</f>
        <v>118995106</v>
      </c>
    </row>
    <row r="30" spans="1:4" ht="12.75">
      <c r="A30" s="23" t="s">
        <v>51</v>
      </c>
      <c r="B30" s="9" t="s">
        <v>60</v>
      </c>
      <c r="C30" s="31">
        <f>IF(C27&gt;C17,C27-C17,0)</f>
        <v>0</v>
      </c>
      <c r="D30" s="31">
        <f>IF(D27&gt;D17,D27-D17,0)</f>
        <v>0</v>
      </c>
    </row>
    <row r="31" spans="1:4" ht="12.75">
      <c r="A31" s="22" t="s">
        <v>52</v>
      </c>
      <c r="B31" s="8" t="s">
        <v>23</v>
      </c>
      <c r="C31" s="32">
        <v>0</v>
      </c>
      <c r="D31" s="32">
        <v>0</v>
      </c>
    </row>
    <row r="32" spans="1:4" ht="12.75">
      <c r="A32" s="22" t="s">
        <v>53</v>
      </c>
      <c r="B32" s="8" t="s">
        <v>24</v>
      </c>
      <c r="C32" s="32">
        <v>0</v>
      </c>
      <c r="D32" s="32">
        <v>0</v>
      </c>
    </row>
    <row r="33" spans="1:4" ht="12.75">
      <c r="A33" s="22" t="s">
        <v>54</v>
      </c>
      <c r="B33" s="8"/>
      <c r="C33" s="32"/>
      <c r="D33" s="32"/>
    </row>
    <row r="34" spans="1:4" ht="12.75">
      <c r="A34" s="23" t="s">
        <v>55</v>
      </c>
      <c r="B34" s="9" t="s">
        <v>61</v>
      </c>
      <c r="C34" s="31">
        <f>IF(C31&gt;C32,C31-C32,0)</f>
        <v>0</v>
      </c>
      <c r="D34" s="31">
        <f>IF(D31&gt;D32,D31-D32,0)</f>
        <v>0</v>
      </c>
    </row>
    <row r="35" spans="1:4" ht="12.75">
      <c r="A35" s="23" t="s">
        <v>56</v>
      </c>
      <c r="B35" s="9" t="s">
        <v>62</v>
      </c>
      <c r="C35" s="31">
        <f>IF(C32&gt;C31,C32-C31,0)</f>
        <v>0</v>
      </c>
      <c r="D35" s="31">
        <f>IF(D32&gt;D31,D32-D31,0)</f>
        <v>0</v>
      </c>
    </row>
    <row r="36" spans="1:4" ht="12.75">
      <c r="A36" s="22" t="s">
        <v>57</v>
      </c>
      <c r="B36" s="8" t="s">
        <v>25</v>
      </c>
      <c r="C36" s="31">
        <f>C17+C31</f>
        <v>213906179</v>
      </c>
      <c r="D36" s="31">
        <f>D17+D31</f>
        <v>417873036</v>
      </c>
    </row>
    <row r="37" spans="1:4" ht="12.75">
      <c r="A37" s="22" t="s">
        <v>58</v>
      </c>
      <c r="B37" s="8" t="s">
        <v>26</v>
      </c>
      <c r="C37" s="31">
        <f>C27+C32</f>
        <v>146242536</v>
      </c>
      <c r="D37" s="31">
        <f>D27+D32</f>
        <v>298877930</v>
      </c>
    </row>
    <row r="38" spans="1:4" ht="12.75">
      <c r="A38" s="22" t="s">
        <v>59</v>
      </c>
      <c r="B38" s="8"/>
      <c r="C38" s="31"/>
      <c r="D38" s="31"/>
    </row>
    <row r="39" spans="1:4" ht="12.75">
      <c r="A39" s="24" t="s">
        <v>65</v>
      </c>
      <c r="B39" s="9" t="s">
        <v>63</v>
      </c>
      <c r="C39" s="31">
        <f>IF(C36&gt;C37,C36-C37,0)</f>
        <v>67663643</v>
      </c>
      <c r="D39" s="31">
        <f>IF(D36&gt;D37,D36-D37,0)</f>
        <v>118995106</v>
      </c>
    </row>
    <row r="40" spans="1:4" ht="12.75">
      <c r="A40" s="24" t="s">
        <v>66</v>
      </c>
      <c r="B40" s="9" t="s">
        <v>64</v>
      </c>
      <c r="C40" s="31">
        <f>IF(C37&gt;C36,C37-C36,0)</f>
        <v>0</v>
      </c>
      <c r="D40" s="31">
        <f>IF(D37&gt;D36,D37-D36,0)</f>
        <v>0</v>
      </c>
    </row>
  </sheetData>
  <sheetProtection/>
  <mergeCells count="7">
    <mergeCell ref="B1:D1"/>
    <mergeCell ref="A1:A3"/>
    <mergeCell ref="C4:D5"/>
    <mergeCell ref="B2:D2"/>
    <mergeCell ref="B3:D3"/>
    <mergeCell ref="A4:A6"/>
    <mergeCell ref="B4:B6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26.25" customHeight="1">
      <c r="A1" s="43" t="s">
        <v>0</v>
      </c>
      <c r="B1" s="49" t="s">
        <v>212</v>
      </c>
      <c r="C1" s="49"/>
      <c r="D1" s="49"/>
    </row>
    <row r="2" spans="1:4" s="5" customFormat="1" ht="12.75">
      <c r="A2" s="43"/>
      <c r="B2" s="47" t="s">
        <v>69</v>
      </c>
      <c r="C2" s="47"/>
      <c r="D2" s="47"/>
    </row>
    <row r="3" spans="1:4" s="5" customFormat="1" ht="12.75">
      <c r="A3" s="43"/>
      <c r="B3" s="48" t="s">
        <v>211</v>
      </c>
      <c r="C3" s="48"/>
      <c r="D3" s="48"/>
    </row>
    <row r="4" spans="1:4" ht="14.25" customHeight="1">
      <c r="A4" s="42" t="s">
        <v>1</v>
      </c>
      <c r="B4" s="42" t="s">
        <v>68</v>
      </c>
      <c r="C4" s="42" t="s">
        <v>27</v>
      </c>
      <c r="D4" s="42"/>
    </row>
    <row r="5" spans="1:4" ht="12.75">
      <c r="A5" s="42"/>
      <c r="B5" s="42"/>
      <c r="C5" s="42"/>
      <c r="D5" s="42"/>
    </row>
    <row r="6" spans="1:4" ht="12.75">
      <c r="A6" s="42"/>
      <c r="B6" s="42"/>
      <c r="C6" s="16">
        <v>41274</v>
      </c>
      <c r="D6" s="16">
        <v>41639</v>
      </c>
    </row>
    <row r="7" spans="1:4" s="5" customFormat="1" ht="12.75">
      <c r="A7" s="17" t="s">
        <v>2</v>
      </c>
      <c r="B7" s="17" t="s">
        <v>28</v>
      </c>
      <c r="C7" s="17" t="s">
        <v>3</v>
      </c>
      <c r="D7" s="17" t="s">
        <v>4</v>
      </c>
    </row>
    <row r="8" spans="1:4" ht="12.75">
      <c r="A8" s="18" t="s">
        <v>67</v>
      </c>
      <c r="B8" s="8"/>
      <c r="C8" s="8"/>
      <c r="D8" s="13"/>
    </row>
    <row r="9" spans="1:4" ht="12.75">
      <c r="A9" s="19" t="s">
        <v>29</v>
      </c>
      <c r="B9" s="6" t="s">
        <v>5</v>
      </c>
      <c r="C9" s="14">
        <v>0</v>
      </c>
      <c r="D9" s="14">
        <v>0</v>
      </c>
    </row>
    <row r="10" spans="1:4" ht="12.75">
      <c r="A10" s="19" t="s">
        <v>30</v>
      </c>
      <c r="B10" s="7" t="s">
        <v>6</v>
      </c>
      <c r="C10" s="14">
        <v>12598218</v>
      </c>
      <c r="D10" s="14">
        <v>19598331</v>
      </c>
    </row>
    <row r="11" spans="1:4" ht="12.75">
      <c r="A11" s="20" t="s">
        <v>31</v>
      </c>
      <c r="B11" s="6" t="s">
        <v>7</v>
      </c>
      <c r="C11" s="14">
        <v>0</v>
      </c>
      <c r="D11" s="14">
        <v>0</v>
      </c>
    </row>
    <row r="12" spans="1:4" ht="12.75">
      <c r="A12" s="20" t="s">
        <v>32</v>
      </c>
      <c r="B12" s="6" t="s">
        <v>8</v>
      </c>
      <c r="C12" s="14">
        <v>31961314</v>
      </c>
      <c r="D12" s="14">
        <v>45412046</v>
      </c>
    </row>
    <row r="13" spans="1:4" ht="12.75">
      <c r="A13" s="20" t="s">
        <v>33</v>
      </c>
      <c r="B13" s="6" t="s">
        <v>9</v>
      </c>
      <c r="C13" s="14">
        <v>98784376</v>
      </c>
      <c r="D13" s="14">
        <v>131517173</v>
      </c>
    </row>
    <row r="14" spans="1:4" ht="25.5">
      <c r="A14" s="20" t="s">
        <v>34</v>
      </c>
      <c r="B14" s="6" t="s">
        <v>10</v>
      </c>
      <c r="C14" s="14">
        <v>328826605</v>
      </c>
      <c r="D14" s="14">
        <v>553508808</v>
      </c>
    </row>
    <row r="15" spans="1:4" ht="12.75">
      <c r="A15" s="20" t="s">
        <v>35</v>
      </c>
      <c r="B15" s="6" t="s">
        <v>11</v>
      </c>
      <c r="C15" s="14">
        <v>0</v>
      </c>
      <c r="D15" s="14">
        <v>0</v>
      </c>
    </row>
    <row r="16" spans="1:4" ht="12.75">
      <c r="A16" s="20" t="s">
        <v>36</v>
      </c>
      <c r="B16" s="6" t="s">
        <v>12</v>
      </c>
      <c r="C16" s="14">
        <v>52753</v>
      </c>
      <c r="D16" s="14">
        <v>85348</v>
      </c>
    </row>
    <row r="17" spans="1:4" ht="12.75">
      <c r="A17" s="21" t="s">
        <v>37</v>
      </c>
      <c r="B17" s="8" t="s">
        <v>13</v>
      </c>
      <c r="C17" s="10">
        <f>SUM(C9:C16)</f>
        <v>472223266</v>
      </c>
      <c r="D17" s="10">
        <f>SUM(D9:D16)</f>
        <v>750121706</v>
      </c>
    </row>
    <row r="18" spans="1:4" ht="12.75">
      <c r="A18" s="22" t="s">
        <v>38</v>
      </c>
      <c r="B18" s="8"/>
      <c r="C18" s="15"/>
      <c r="D18" s="15"/>
    </row>
    <row r="19" spans="1:4" ht="12.75">
      <c r="A19" s="20" t="s">
        <v>39</v>
      </c>
      <c r="B19" s="6" t="s">
        <v>14</v>
      </c>
      <c r="C19" s="14">
        <v>600130</v>
      </c>
      <c r="D19" s="14">
        <v>10611</v>
      </c>
    </row>
    <row r="20" spans="1:4" ht="12.75">
      <c r="A20" s="20" t="s">
        <v>40</v>
      </c>
      <c r="B20" s="6" t="s">
        <v>15</v>
      </c>
      <c r="C20" s="14">
        <v>0</v>
      </c>
      <c r="D20" s="14">
        <v>0</v>
      </c>
    </row>
    <row r="21" spans="1:4" ht="25.5">
      <c r="A21" s="20" t="s">
        <v>41</v>
      </c>
      <c r="B21" s="6" t="s">
        <v>16</v>
      </c>
      <c r="C21" s="14">
        <v>282181787</v>
      </c>
      <c r="D21" s="14">
        <v>472963550</v>
      </c>
    </row>
    <row r="22" spans="1:4" ht="12.75">
      <c r="A22" s="20" t="s">
        <v>42</v>
      </c>
      <c r="B22" s="6" t="s">
        <v>17</v>
      </c>
      <c r="C22" s="14">
        <v>11249723</v>
      </c>
      <c r="D22" s="14">
        <v>16263032</v>
      </c>
    </row>
    <row r="23" spans="1:4" ht="12.75">
      <c r="A23" s="20" t="s">
        <v>43</v>
      </c>
      <c r="B23" s="6" t="s">
        <v>18</v>
      </c>
      <c r="C23" s="14">
        <v>0</v>
      </c>
      <c r="D23" s="14">
        <v>0</v>
      </c>
    </row>
    <row r="24" spans="1:4" ht="12.75">
      <c r="A24" s="20" t="s">
        <v>44</v>
      </c>
      <c r="B24" s="6" t="s">
        <v>19</v>
      </c>
      <c r="C24" s="14">
        <v>0</v>
      </c>
      <c r="D24" s="14">
        <v>0</v>
      </c>
    </row>
    <row r="25" spans="1:4" ht="12.75">
      <c r="A25" s="20" t="s">
        <v>45</v>
      </c>
      <c r="B25" s="6" t="s">
        <v>20</v>
      </c>
      <c r="C25" s="14">
        <v>0</v>
      </c>
      <c r="D25" s="14">
        <v>0</v>
      </c>
    </row>
    <row r="26" spans="1:4" ht="12.75">
      <c r="A26" s="20" t="s">
        <v>46</v>
      </c>
      <c r="B26" s="6" t="s">
        <v>21</v>
      </c>
      <c r="C26" s="14">
        <v>0</v>
      </c>
      <c r="D26" s="14">
        <v>0</v>
      </c>
    </row>
    <row r="27" spans="1:4" ht="12.75">
      <c r="A27" s="21" t="s">
        <v>47</v>
      </c>
      <c r="B27" s="8" t="s">
        <v>22</v>
      </c>
      <c r="C27" s="10">
        <f>SUM(C19:C26)</f>
        <v>294031640</v>
      </c>
      <c r="D27" s="10">
        <f>SUM(D19:D26)</f>
        <v>489237193</v>
      </c>
    </row>
    <row r="28" spans="1:4" ht="12.75">
      <c r="A28" s="22" t="s">
        <v>48</v>
      </c>
      <c r="B28" s="6"/>
      <c r="C28" s="14"/>
      <c r="D28" s="14"/>
    </row>
    <row r="29" spans="1:4" ht="12.75">
      <c r="A29" s="23" t="s">
        <v>49</v>
      </c>
      <c r="B29" s="6" t="s">
        <v>50</v>
      </c>
      <c r="C29" s="10">
        <f>IF(C17&gt;C27,C17-C27,0)</f>
        <v>178191626</v>
      </c>
      <c r="D29" s="10">
        <f>IF(D17&gt;D27,D17-D27,0)</f>
        <v>260884513</v>
      </c>
    </row>
    <row r="30" spans="1:4" ht="12.75">
      <c r="A30" s="23" t="s">
        <v>51</v>
      </c>
      <c r="B30" s="9" t="s">
        <v>60</v>
      </c>
      <c r="C30" s="10">
        <f>IF(C27&gt;C17,C27-C17,0)</f>
        <v>0</v>
      </c>
      <c r="D30" s="10">
        <f>IF(D27&gt;D17,D27-D17,0)</f>
        <v>0</v>
      </c>
    </row>
    <row r="31" spans="1:4" ht="12.75">
      <c r="A31" s="22" t="s">
        <v>52</v>
      </c>
      <c r="B31" s="8" t="s">
        <v>23</v>
      </c>
      <c r="C31" s="15">
        <v>0</v>
      </c>
      <c r="D31" s="15">
        <v>0</v>
      </c>
    </row>
    <row r="32" spans="1:4" ht="12.75">
      <c r="A32" s="22" t="s">
        <v>53</v>
      </c>
      <c r="B32" s="8" t="s">
        <v>24</v>
      </c>
      <c r="C32" s="15">
        <v>0</v>
      </c>
      <c r="D32" s="15">
        <v>0</v>
      </c>
    </row>
    <row r="33" spans="1:4" ht="12.75">
      <c r="A33" s="22" t="s">
        <v>54</v>
      </c>
      <c r="B33" s="8"/>
      <c r="C33" s="15"/>
      <c r="D33" s="15"/>
    </row>
    <row r="34" spans="1:4" ht="12.75">
      <c r="A34" s="23" t="s">
        <v>55</v>
      </c>
      <c r="B34" s="9" t="s">
        <v>61</v>
      </c>
      <c r="C34" s="10">
        <f>IF(C31&gt;C32,C31-C32,0)</f>
        <v>0</v>
      </c>
      <c r="D34" s="10">
        <f>IF(D31&gt;D32,D31-D32,0)</f>
        <v>0</v>
      </c>
    </row>
    <row r="35" spans="1:4" ht="12.75">
      <c r="A35" s="23" t="s">
        <v>56</v>
      </c>
      <c r="B35" s="9" t="s">
        <v>62</v>
      </c>
      <c r="C35" s="10">
        <f>IF(C32&gt;C31,C32-C31,0)</f>
        <v>0</v>
      </c>
      <c r="D35" s="10">
        <f>IF(D32&gt;D31,D32-D31,0)</f>
        <v>0</v>
      </c>
    </row>
    <row r="36" spans="1:4" ht="12.75">
      <c r="A36" s="22" t="s">
        <v>57</v>
      </c>
      <c r="B36" s="8" t="s">
        <v>25</v>
      </c>
      <c r="C36" s="10">
        <f>C17+C31</f>
        <v>472223266</v>
      </c>
      <c r="D36" s="10">
        <f>D17+D31</f>
        <v>750121706</v>
      </c>
    </row>
    <row r="37" spans="1:4" ht="12.75">
      <c r="A37" s="22" t="s">
        <v>58</v>
      </c>
      <c r="B37" s="8" t="s">
        <v>26</v>
      </c>
      <c r="C37" s="10">
        <f>C27+C32</f>
        <v>294031640</v>
      </c>
      <c r="D37" s="10">
        <f>D27+D32</f>
        <v>489237193</v>
      </c>
    </row>
    <row r="38" spans="1:4" ht="12.75">
      <c r="A38" s="22" t="s">
        <v>59</v>
      </c>
      <c r="B38" s="8"/>
      <c r="C38" s="10"/>
      <c r="D38" s="10"/>
    </row>
    <row r="39" spans="1:4" ht="12.75">
      <c r="A39" s="24" t="s">
        <v>65</v>
      </c>
      <c r="B39" s="9" t="s">
        <v>63</v>
      </c>
      <c r="C39" s="10">
        <f>IF(C36&gt;C37,C36-C37,0)</f>
        <v>178191626</v>
      </c>
      <c r="D39" s="10">
        <f>IF(D36&gt;D37,D36-D37,0)</f>
        <v>260884513</v>
      </c>
    </row>
    <row r="40" spans="1:4" ht="12.75">
      <c r="A40" s="24" t="s">
        <v>66</v>
      </c>
      <c r="B40" s="9" t="s">
        <v>64</v>
      </c>
      <c r="C40" s="10">
        <f>IF(C37&gt;C36,C37-C36,0)</f>
        <v>0</v>
      </c>
      <c r="D40" s="10">
        <f>IF(D37&gt;D36,D37-D36,0)</f>
        <v>0</v>
      </c>
    </row>
    <row r="41" spans="1:4" ht="12.75">
      <c r="A41" s="11"/>
      <c r="B41" s="12"/>
      <c r="C41" s="12"/>
      <c r="D41" s="12"/>
    </row>
  </sheetData>
  <sheetProtection/>
  <mergeCells count="7">
    <mergeCell ref="B1:D1"/>
    <mergeCell ref="B2:D2"/>
    <mergeCell ref="B3:D3"/>
    <mergeCell ref="A4:A6"/>
    <mergeCell ref="B4:B6"/>
    <mergeCell ref="C4:D5"/>
    <mergeCell ref="A1:A3"/>
  </mergeCells>
  <dataValidations count="2">
    <dataValidation allowBlank="1" showInputMessage="1" showErrorMessage="1" errorTitle="Eroare format data" error="Eroare format data" sqref="C19:D26 C31:D32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5" customHeight="1">
      <c r="A1" s="43" t="s">
        <v>0</v>
      </c>
      <c r="B1" s="48" t="s">
        <v>214</v>
      </c>
      <c r="C1" s="48"/>
      <c r="D1" s="48"/>
    </row>
    <row r="2" spans="1:4" s="5" customFormat="1" ht="12.75" customHeight="1">
      <c r="A2" s="43"/>
      <c r="B2" s="47" t="s">
        <v>69</v>
      </c>
      <c r="C2" s="47"/>
      <c r="D2" s="47"/>
    </row>
    <row r="3" spans="1:4" s="5" customFormat="1" ht="12.75" customHeight="1">
      <c r="A3" s="43"/>
      <c r="B3" s="48" t="s">
        <v>211</v>
      </c>
      <c r="C3" s="48"/>
      <c r="D3" s="48"/>
    </row>
    <row r="4" spans="1:4" ht="11.25" customHeight="1">
      <c r="A4" s="42" t="s">
        <v>1</v>
      </c>
      <c r="B4" s="42" t="s">
        <v>68</v>
      </c>
      <c r="C4" s="42" t="s">
        <v>27</v>
      </c>
      <c r="D4" s="42"/>
    </row>
    <row r="5" spans="1:4" ht="12.75">
      <c r="A5" s="42"/>
      <c r="B5" s="42"/>
      <c r="C5" s="42"/>
      <c r="D5" s="42"/>
    </row>
    <row r="6" spans="1:4" ht="12.75">
      <c r="A6" s="42"/>
      <c r="B6" s="42"/>
      <c r="C6" s="16">
        <v>41274</v>
      </c>
      <c r="D6" s="16">
        <v>41639</v>
      </c>
    </row>
    <row r="7" spans="1:4" s="5" customFormat="1" ht="12.75">
      <c r="A7" s="29" t="s">
        <v>2</v>
      </c>
      <c r="B7" s="29" t="s">
        <v>28</v>
      </c>
      <c r="C7" s="29" t="s">
        <v>3</v>
      </c>
      <c r="D7" s="29" t="s">
        <v>4</v>
      </c>
    </row>
    <row r="8" spans="1:4" ht="12.75">
      <c r="A8" s="18" t="s">
        <v>67</v>
      </c>
      <c r="B8" s="22"/>
      <c r="C8" s="8"/>
      <c r="D8" s="13"/>
    </row>
    <row r="9" spans="1:4" ht="12.75">
      <c r="A9" s="19" t="s">
        <v>29</v>
      </c>
      <c r="B9" s="20" t="s">
        <v>5</v>
      </c>
      <c r="C9" s="33">
        <v>74121038</v>
      </c>
      <c r="D9" s="33">
        <v>109682800</v>
      </c>
    </row>
    <row r="10" spans="1:4" ht="12.75">
      <c r="A10" s="19" t="s">
        <v>30</v>
      </c>
      <c r="B10" s="19" t="s">
        <v>6</v>
      </c>
      <c r="C10" s="33">
        <v>5663588</v>
      </c>
      <c r="D10" s="33">
        <v>20017504</v>
      </c>
    </row>
    <row r="11" spans="1:4" ht="12.75">
      <c r="A11" s="20" t="s">
        <v>31</v>
      </c>
      <c r="B11" s="20" t="s">
        <v>7</v>
      </c>
      <c r="C11" s="33">
        <v>595996</v>
      </c>
      <c r="D11" s="33">
        <v>46006872</v>
      </c>
    </row>
    <row r="12" spans="1:4" ht="12.75">
      <c r="A12" s="20" t="s">
        <v>32</v>
      </c>
      <c r="B12" s="20" t="s">
        <v>8</v>
      </c>
      <c r="C12" s="33">
        <v>21247900</v>
      </c>
      <c r="D12" s="33">
        <v>6453136</v>
      </c>
    </row>
    <row r="13" spans="1:4" ht="12.75">
      <c r="A13" s="20" t="s">
        <v>33</v>
      </c>
      <c r="B13" s="20" t="s">
        <v>9</v>
      </c>
      <c r="C13" s="33">
        <v>22873174</v>
      </c>
      <c r="D13" s="33">
        <v>28774838</v>
      </c>
    </row>
    <row r="14" spans="1:4" ht="25.5">
      <c r="A14" s="20" t="s">
        <v>34</v>
      </c>
      <c r="B14" s="20" t="s">
        <v>10</v>
      </c>
      <c r="C14" s="33">
        <v>98599218</v>
      </c>
      <c r="D14" s="33">
        <v>150720505</v>
      </c>
    </row>
    <row r="15" spans="1:4" ht="12.75">
      <c r="A15" s="20" t="s">
        <v>35</v>
      </c>
      <c r="B15" s="20" t="s">
        <v>11</v>
      </c>
      <c r="C15" s="33">
        <v>0</v>
      </c>
      <c r="D15" s="33">
        <v>0</v>
      </c>
    </row>
    <row r="16" spans="1:4" ht="12.75">
      <c r="A16" s="20" t="s">
        <v>36</v>
      </c>
      <c r="B16" s="20" t="s">
        <v>12</v>
      </c>
      <c r="C16" s="33">
        <v>0</v>
      </c>
      <c r="D16" s="33">
        <v>98</v>
      </c>
    </row>
    <row r="17" spans="1:4" ht="12.75">
      <c r="A17" s="21" t="s">
        <v>37</v>
      </c>
      <c r="B17" s="22" t="s">
        <v>13</v>
      </c>
      <c r="C17" s="34">
        <f>SUM(C9:C16)</f>
        <v>223100914</v>
      </c>
      <c r="D17" s="34">
        <f>SUM(D9:D16)</f>
        <v>361655753</v>
      </c>
    </row>
    <row r="18" spans="1:4" ht="12.75">
      <c r="A18" s="22" t="s">
        <v>38</v>
      </c>
      <c r="B18" s="22"/>
      <c r="C18" s="35"/>
      <c r="D18" s="35"/>
    </row>
    <row r="19" spans="1:4" ht="12.75">
      <c r="A19" s="20" t="s">
        <v>39</v>
      </c>
      <c r="B19" s="20" t="s">
        <v>14</v>
      </c>
      <c r="C19" s="33">
        <v>579145</v>
      </c>
      <c r="D19" s="33">
        <v>525640</v>
      </c>
    </row>
    <row r="20" spans="1:4" ht="12.75">
      <c r="A20" s="20" t="s">
        <v>40</v>
      </c>
      <c r="B20" s="20" t="s">
        <v>15</v>
      </c>
      <c r="C20" s="33">
        <v>0</v>
      </c>
      <c r="D20" s="33">
        <v>0</v>
      </c>
    </row>
    <row r="21" spans="1:4" ht="25.5">
      <c r="A21" s="20" t="s">
        <v>41</v>
      </c>
      <c r="B21" s="20" t="s">
        <v>16</v>
      </c>
      <c r="C21" s="33">
        <v>168064780</v>
      </c>
      <c r="D21" s="33">
        <v>285745302</v>
      </c>
    </row>
    <row r="22" spans="1:4" ht="12.75">
      <c r="A22" s="20" t="s">
        <v>42</v>
      </c>
      <c r="B22" s="20" t="s">
        <v>17</v>
      </c>
      <c r="C22" s="33">
        <v>2644581</v>
      </c>
      <c r="D22" s="33">
        <v>3986593</v>
      </c>
    </row>
    <row r="23" spans="1:4" ht="12.75">
      <c r="A23" s="20" t="s">
        <v>43</v>
      </c>
      <c r="B23" s="20" t="s">
        <v>18</v>
      </c>
      <c r="C23" s="33">
        <v>0</v>
      </c>
      <c r="D23" s="33">
        <v>0</v>
      </c>
    </row>
    <row r="24" spans="1:4" ht="12.75">
      <c r="A24" s="20" t="s">
        <v>44</v>
      </c>
      <c r="B24" s="20" t="s">
        <v>19</v>
      </c>
      <c r="C24" s="33">
        <v>0</v>
      </c>
      <c r="D24" s="33">
        <v>0</v>
      </c>
    </row>
    <row r="25" spans="1:4" ht="12.75">
      <c r="A25" s="20" t="s">
        <v>45</v>
      </c>
      <c r="B25" s="20" t="s">
        <v>20</v>
      </c>
      <c r="C25" s="33">
        <v>0</v>
      </c>
      <c r="D25" s="33">
        <v>0</v>
      </c>
    </row>
    <row r="26" spans="1:4" ht="12.75">
      <c r="A26" s="20" t="s">
        <v>46</v>
      </c>
      <c r="B26" s="20" t="s">
        <v>21</v>
      </c>
      <c r="C26" s="33">
        <v>0</v>
      </c>
      <c r="D26" s="33">
        <v>0</v>
      </c>
    </row>
    <row r="27" spans="1:4" ht="12.75">
      <c r="A27" s="21" t="s">
        <v>47</v>
      </c>
      <c r="B27" s="22" t="s">
        <v>22</v>
      </c>
      <c r="C27" s="34">
        <f>SUM(C19:C26)</f>
        <v>171288506</v>
      </c>
      <c r="D27" s="34">
        <f>SUM(D19:D26)</f>
        <v>290257535</v>
      </c>
    </row>
    <row r="28" spans="1:4" ht="12.75">
      <c r="A28" s="22" t="s">
        <v>48</v>
      </c>
      <c r="B28" s="20"/>
      <c r="C28" s="36"/>
      <c r="D28" s="36"/>
    </row>
    <row r="29" spans="1:4" ht="12.75">
      <c r="A29" s="23" t="s">
        <v>49</v>
      </c>
      <c r="B29" s="20" t="s">
        <v>50</v>
      </c>
      <c r="C29" s="34">
        <f>IF(C17&gt;C27,C17-C27,0)</f>
        <v>51812408</v>
      </c>
      <c r="D29" s="34">
        <f>IF(D17&gt;D27,D17-D27,0)</f>
        <v>71398218</v>
      </c>
    </row>
    <row r="30" spans="1:4" ht="12.75">
      <c r="A30" s="23" t="s">
        <v>51</v>
      </c>
      <c r="B30" s="38" t="s">
        <v>60</v>
      </c>
      <c r="C30" s="34">
        <f>IF(C27&gt;C17,C27-C17,0)</f>
        <v>0</v>
      </c>
      <c r="D30" s="34">
        <f>IF(D27&gt;D17,D27-D17,0)</f>
        <v>0</v>
      </c>
    </row>
    <row r="31" spans="1:4" ht="12.75">
      <c r="A31" s="22" t="s">
        <v>52</v>
      </c>
      <c r="B31" s="22" t="s">
        <v>23</v>
      </c>
      <c r="C31" s="33">
        <v>0</v>
      </c>
      <c r="D31" s="33">
        <v>0</v>
      </c>
    </row>
    <row r="32" spans="1:4" ht="12.75">
      <c r="A32" s="22" t="s">
        <v>53</v>
      </c>
      <c r="B32" s="22" t="s">
        <v>24</v>
      </c>
      <c r="C32" s="33">
        <v>0</v>
      </c>
      <c r="D32" s="33">
        <v>0</v>
      </c>
    </row>
    <row r="33" spans="1:4" ht="12.75">
      <c r="A33" s="22" t="s">
        <v>54</v>
      </c>
      <c r="B33" s="22"/>
      <c r="C33" s="35"/>
      <c r="D33" s="35"/>
    </row>
    <row r="34" spans="1:4" ht="12.75">
      <c r="A34" s="23" t="s">
        <v>55</v>
      </c>
      <c r="B34" s="38" t="s">
        <v>61</v>
      </c>
      <c r="C34" s="34">
        <f>IF(C31&gt;C32,C31-C32,0)</f>
        <v>0</v>
      </c>
      <c r="D34" s="34">
        <f>IF(D31&gt;D32,D31-D32,0)</f>
        <v>0</v>
      </c>
    </row>
    <row r="35" spans="1:4" ht="12.75">
      <c r="A35" s="23" t="s">
        <v>56</v>
      </c>
      <c r="B35" s="38" t="s">
        <v>62</v>
      </c>
      <c r="C35" s="34">
        <f>IF(C32&gt;C31,C32-C31,0)</f>
        <v>0</v>
      </c>
      <c r="D35" s="34">
        <f>IF(D32&gt;D31,D32-D31,0)</f>
        <v>0</v>
      </c>
    </row>
    <row r="36" spans="1:4" ht="12.75">
      <c r="A36" s="22" t="s">
        <v>57</v>
      </c>
      <c r="B36" s="22" t="s">
        <v>25</v>
      </c>
      <c r="C36" s="34">
        <f>C17+C31</f>
        <v>223100914</v>
      </c>
      <c r="D36" s="34">
        <f>D17+D31</f>
        <v>361655753</v>
      </c>
    </row>
    <row r="37" spans="1:4" ht="12.75">
      <c r="A37" s="22" t="s">
        <v>58</v>
      </c>
      <c r="B37" s="22" t="s">
        <v>26</v>
      </c>
      <c r="C37" s="34">
        <f>C27+C32</f>
        <v>171288506</v>
      </c>
      <c r="D37" s="34">
        <f>D27+D32</f>
        <v>290257535</v>
      </c>
    </row>
    <row r="38" spans="1:4" ht="12.75">
      <c r="A38" s="22" t="s">
        <v>59</v>
      </c>
      <c r="B38" s="22"/>
      <c r="C38" s="37"/>
      <c r="D38" s="37"/>
    </row>
    <row r="39" spans="1:4" ht="12.75">
      <c r="A39" s="24" t="s">
        <v>65</v>
      </c>
      <c r="B39" s="38" t="s">
        <v>63</v>
      </c>
      <c r="C39" s="34">
        <f>IF(C36&gt;C37,C36-C37,0)</f>
        <v>51812408</v>
      </c>
      <c r="D39" s="34">
        <f>IF(D36&gt;D37,D36-D37,0)</f>
        <v>71398218</v>
      </c>
    </row>
    <row r="40" spans="1:4" ht="12.75">
      <c r="A40" s="24" t="s">
        <v>66</v>
      </c>
      <c r="B40" s="38" t="s">
        <v>64</v>
      </c>
      <c r="C40" s="34">
        <f>IF(C37&gt;C36,C37-C36,0)</f>
        <v>0</v>
      </c>
      <c r="D40" s="34">
        <f>IF(D37&gt;D36,D37-D36,0)</f>
        <v>0</v>
      </c>
    </row>
  </sheetData>
  <sheetProtection/>
  <mergeCells count="7">
    <mergeCell ref="B1:D1"/>
    <mergeCell ref="A1:A3"/>
    <mergeCell ref="B2:D2"/>
    <mergeCell ref="C4:D5"/>
    <mergeCell ref="B3:D3"/>
    <mergeCell ref="A4:A6"/>
    <mergeCell ref="B4:B6"/>
  </mergeCells>
  <dataValidations count="1">
    <dataValidation type="whole" allowBlank="1" showInputMessage="1" showErrorMessage="1" promptTitle="Eroare format data" errorTitle="Eroare format data" error="Eroare format data" sqref="C19:D26 C9:D16 C31:D32">
      <formula1>0</formula1>
      <formula2>10000000000000000000</formula2>
    </dataValidation>
  </dataValidations>
  <hyperlinks>
    <hyperlink ref="A6" r:id="rId1" display="_ftnref1"/>
  </hyperlinks>
  <printOptions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5.75" customHeight="1">
      <c r="A1" s="43" t="s">
        <v>0</v>
      </c>
      <c r="B1" s="48" t="s">
        <v>216</v>
      </c>
      <c r="C1" s="48"/>
      <c r="D1" s="48"/>
    </row>
    <row r="2" spans="1:4" s="5" customFormat="1" ht="12.75">
      <c r="A2" s="43"/>
      <c r="B2" s="47" t="s">
        <v>69</v>
      </c>
      <c r="C2" s="47"/>
      <c r="D2" s="47"/>
    </row>
    <row r="3" spans="1:4" s="5" customFormat="1" ht="12.75">
      <c r="A3" s="43"/>
      <c r="B3" s="48" t="s">
        <v>211</v>
      </c>
      <c r="C3" s="48"/>
      <c r="D3" s="48"/>
    </row>
    <row r="4" spans="1:4" ht="16.5" customHeight="1">
      <c r="A4" s="42" t="s">
        <v>1</v>
      </c>
      <c r="B4" s="42" t="s">
        <v>68</v>
      </c>
      <c r="C4" s="42" t="s">
        <v>27</v>
      </c>
      <c r="D4" s="42"/>
    </row>
    <row r="5" spans="1:4" ht="12.75">
      <c r="A5" s="42"/>
      <c r="B5" s="42"/>
      <c r="C5" s="42"/>
      <c r="D5" s="42"/>
    </row>
    <row r="6" spans="1:4" ht="12.75">
      <c r="A6" s="42"/>
      <c r="B6" s="42"/>
      <c r="C6" s="16">
        <v>41274</v>
      </c>
      <c r="D6" s="16">
        <v>41639</v>
      </c>
    </row>
    <row r="7" spans="1:4" s="5" customFormat="1" ht="12.75">
      <c r="A7" s="29" t="s">
        <v>2</v>
      </c>
      <c r="B7" s="29" t="s">
        <v>28</v>
      </c>
      <c r="C7" s="29" t="s">
        <v>3</v>
      </c>
      <c r="D7" s="29" t="s">
        <v>4</v>
      </c>
    </row>
    <row r="8" spans="1:4" ht="12.75">
      <c r="A8" s="18" t="s">
        <v>67</v>
      </c>
      <c r="B8" s="22"/>
      <c r="C8" s="8"/>
      <c r="D8" s="13"/>
    </row>
    <row r="9" spans="1:4" ht="12.75">
      <c r="A9" s="19" t="s">
        <v>29</v>
      </c>
      <c r="B9" s="20" t="s">
        <v>5</v>
      </c>
      <c r="C9" s="30">
        <v>10989276</v>
      </c>
      <c r="D9" s="30">
        <v>45042866</v>
      </c>
    </row>
    <row r="10" spans="1:4" ht="12.75">
      <c r="A10" s="19" t="s">
        <v>30</v>
      </c>
      <c r="B10" s="19" t="s">
        <v>6</v>
      </c>
      <c r="C10" s="30">
        <v>28630212</v>
      </c>
      <c r="D10" s="30">
        <v>43702780</v>
      </c>
    </row>
    <row r="11" spans="1:4" ht="12.75">
      <c r="A11" s="20" t="s">
        <v>31</v>
      </c>
      <c r="B11" s="20" t="s">
        <v>7</v>
      </c>
      <c r="C11" s="30">
        <v>0</v>
      </c>
      <c r="D11" s="30">
        <v>0</v>
      </c>
    </row>
    <row r="12" spans="1:4" ht="12.75">
      <c r="A12" s="20" t="s">
        <v>32</v>
      </c>
      <c r="B12" s="20" t="s">
        <v>8</v>
      </c>
      <c r="C12" s="30">
        <v>0</v>
      </c>
      <c r="D12" s="30">
        <v>0</v>
      </c>
    </row>
    <row r="13" spans="1:4" ht="12.75">
      <c r="A13" s="20" t="s">
        <v>33</v>
      </c>
      <c r="B13" s="20" t="s">
        <v>9</v>
      </c>
      <c r="C13" s="30">
        <v>1935468</v>
      </c>
      <c r="D13" s="30">
        <v>2488211</v>
      </c>
    </row>
    <row r="14" spans="1:4" ht="25.5">
      <c r="A14" s="20" t="s">
        <v>34</v>
      </c>
      <c r="B14" s="20" t="s">
        <v>10</v>
      </c>
      <c r="C14" s="30">
        <v>1583143</v>
      </c>
      <c r="D14" s="30">
        <v>2866186</v>
      </c>
    </row>
    <row r="15" spans="1:4" ht="12.75">
      <c r="A15" s="20" t="s">
        <v>35</v>
      </c>
      <c r="B15" s="20" t="s">
        <v>11</v>
      </c>
      <c r="C15" s="30">
        <v>0</v>
      </c>
      <c r="D15" s="30">
        <v>0</v>
      </c>
    </row>
    <row r="16" spans="1:4" ht="12.75">
      <c r="A16" s="20" t="s">
        <v>36</v>
      </c>
      <c r="B16" s="20" t="s">
        <v>12</v>
      </c>
      <c r="C16" s="30">
        <v>0</v>
      </c>
      <c r="D16" s="30">
        <v>68750</v>
      </c>
    </row>
    <row r="17" spans="1:4" ht="12.75">
      <c r="A17" s="21" t="s">
        <v>37</v>
      </c>
      <c r="B17" s="22" t="s">
        <v>13</v>
      </c>
      <c r="C17" s="31">
        <f>SUM(C9:C16)</f>
        <v>43138099</v>
      </c>
      <c r="D17" s="31">
        <f>SUM(D9:D16)</f>
        <v>94168793</v>
      </c>
    </row>
    <row r="18" spans="1:4" ht="12.75">
      <c r="A18" s="22" t="s">
        <v>38</v>
      </c>
      <c r="B18" s="22"/>
      <c r="C18" s="32"/>
      <c r="D18" s="32"/>
    </row>
    <row r="19" spans="1:4" ht="12.75">
      <c r="A19" s="20" t="s">
        <v>39</v>
      </c>
      <c r="B19" s="20" t="s">
        <v>14</v>
      </c>
      <c r="C19" s="30">
        <v>25473222</v>
      </c>
      <c r="D19" s="30">
        <v>52134211</v>
      </c>
    </row>
    <row r="20" spans="1:4" ht="12.75">
      <c r="A20" s="20" t="s">
        <v>40</v>
      </c>
      <c r="B20" s="20" t="s">
        <v>15</v>
      </c>
      <c r="C20" s="30">
        <v>0</v>
      </c>
      <c r="D20" s="30">
        <v>0</v>
      </c>
    </row>
    <row r="21" spans="1:4" ht="25.5">
      <c r="A21" s="20" t="s">
        <v>41</v>
      </c>
      <c r="B21" s="20" t="s">
        <v>16</v>
      </c>
      <c r="C21" s="30">
        <v>1600522</v>
      </c>
      <c r="D21" s="30">
        <v>2726985</v>
      </c>
    </row>
    <row r="22" spans="1:4" ht="12.75">
      <c r="A22" s="20" t="s">
        <v>42</v>
      </c>
      <c r="B22" s="20" t="s">
        <v>17</v>
      </c>
      <c r="C22" s="30">
        <v>1273482</v>
      </c>
      <c r="D22" s="30">
        <v>1918855</v>
      </c>
    </row>
    <row r="23" spans="1:4" ht="12.75">
      <c r="A23" s="20" t="s">
        <v>43</v>
      </c>
      <c r="B23" s="20" t="s">
        <v>18</v>
      </c>
      <c r="C23" s="30">
        <v>0</v>
      </c>
      <c r="D23" s="30">
        <v>0</v>
      </c>
    </row>
    <row r="24" spans="1:4" ht="12.75">
      <c r="A24" s="20" t="s">
        <v>44</v>
      </c>
      <c r="B24" s="20" t="s">
        <v>19</v>
      </c>
      <c r="C24" s="30">
        <v>0</v>
      </c>
      <c r="D24" s="30">
        <v>0</v>
      </c>
    </row>
    <row r="25" spans="1:4" ht="12.75">
      <c r="A25" s="20" t="s">
        <v>45</v>
      </c>
      <c r="B25" s="20" t="s">
        <v>20</v>
      </c>
      <c r="C25" s="30">
        <v>0</v>
      </c>
      <c r="D25" s="30">
        <v>0</v>
      </c>
    </row>
    <row r="26" spans="1:4" ht="12.75">
      <c r="A26" s="20" t="s">
        <v>46</v>
      </c>
      <c r="B26" s="20" t="s">
        <v>21</v>
      </c>
      <c r="C26" s="30">
        <v>0</v>
      </c>
      <c r="D26" s="30">
        <v>68750</v>
      </c>
    </row>
    <row r="27" spans="1:4" ht="12.75">
      <c r="A27" s="21" t="s">
        <v>47</v>
      </c>
      <c r="B27" s="22" t="s">
        <v>22</v>
      </c>
      <c r="C27" s="31">
        <f>SUM(C19:C26)</f>
        <v>28347226</v>
      </c>
      <c r="D27" s="31">
        <f>SUM(D19:D26)</f>
        <v>56848801</v>
      </c>
    </row>
    <row r="28" spans="1:4" ht="12.75">
      <c r="A28" s="22" t="s">
        <v>48</v>
      </c>
      <c r="B28" s="20"/>
      <c r="C28" s="30"/>
      <c r="D28" s="30"/>
    </row>
    <row r="29" spans="1:4" ht="12.75">
      <c r="A29" s="23" t="s">
        <v>49</v>
      </c>
      <c r="B29" s="20" t="s">
        <v>50</v>
      </c>
      <c r="C29" s="31">
        <f>IF(C17&gt;C27,C17-C27,0)</f>
        <v>14790873</v>
      </c>
      <c r="D29" s="31">
        <f>IF(D17&gt;D27,D17-D27,0)</f>
        <v>37319992</v>
      </c>
    </row>
    <row r="30" spans="1:4" ht="12.75">
      <c r="A30" s="23" t="s">
        <v>51</v>
      </c>
      <c r="B30" s="38" t="s">
        <v>60</v>
      </c>
      <c r="C30" s="31">
        <f>IF(C27&gt;C17,C27-C17,0)</f>
        <v>0</v>
      </c>
      <c r="D30" s="31">
        <f>IF(D27&gt;D17,D27-D17,0)</f>
        <v>0</v>
      </c>
    </row>
    <row r="31" spans="1:4" ht="12.75">
      <c r="A31" s="22" t="s">
        <v>52</v>
      </c>
      <c r="B31" s="22" t="s">
        <v>23</v>
      </c>
      <c r="C31" s="32">
        <v>0</v>
      </c>
      <c r="D31" s="32">
        <v>0</v>
      </c>
    </row>
    <row r="32" spans="1:4" ht="12.75">
      <c r="A32" s="22" t="s">
        <v>53</v>
      </c>
      <c r="B32" s="22" t="s">
        <v>24</v>
      </c>
      <c r="C32" s="32">
        <v>0</v>
      </c>
      <c r="D32" s="32">
        <v>0</v>
      </c>
    </row>
    <row r="33" spans="1:4" ht="12.75">
      <c r="A33" s="22" t="s">
        <v>54</v>
      </c>
      <c r="B33" s="22"/>
      <c r="C33" s="32"/>
      <c r="D33" s="32"/>
    </row>
    <row r="34" spans="1:4" ht="12.75">
      <c r="A34" s="23" t="s">
        <v>55</v>
      </c>
      <c r="B34" s="38" t="s">
        <v>61</v>
      </c>
      <c r="C34" s="31">
        <f>IF(C31&gt;C32,C31-C32,0)</f>
        <v>0</v>
      </c>
      <c r="D34" s="31">
        <f>IF(D31&gt;D32,D31-D32,0)</f>
        <v>0</v>
      </c>
    </row>
    <row r="35" spans="1:4" ht="12.75">
      <c r="A35" s="23" t="s">
        <v>56</v>
      </c>
      <c r="B35" s="38" t="s">
        <v>62</v>
      </c>
      <c r="C35" s="31">
        <f>IF(C32&gt;C31,C32-C31,0)</f>
        <v>0</v>
      </c>
      <c r="D35" s="31">
        <f>IF(D32&gt;D31,D32-D31,0)</f>
        <v>0</v>
      </c>
    </row>
    <row r="36" spans="1:4" ht="12.75">
      <c r="A36" s="22" t="s">
        <v>57</v>
      </c>
      <c r="B36" s="22" t="s">
        <v>25</v>
      </c>
      <c r="C36" s="31">
        <f>C17+C31</f>
        <v>43138099</v>
      </c>
      <c r="D36" s="31">
        <f>D17+D31</f>
        <v>94168793</v>
      </c>
    </row>
    <row r="37" spans="1:4" ht="12.75">
      <c r="A37" s="22" t="s">
        <v>58</v>
      </c>
      <c r="B37" s="22" t="s">
        <v>26</v>
      </c>
      <c r="C37" s="31">
        <f>C27+C32</f>
        <v>28347226</v>
      </c>
      <c r="D37" s="31">
        <f>D27+D32</f>
        <v>56848801</v>
      </c>
    </row>
    <row r="38" spans="1:4" ht="12.75">
      <c r="A38" s="22" t="s">
        <v>59</v>
      </c>
      <c r="B38" s="22"/>
      <c r="C38" s="31"/>
      <c r="D38" s="31"/>
    </row>
    <row r="39" spans="1:4" ht="12.75">
      <c r="A39" s="24" t="s">
        <v>65</v>
      </c>
      <c r="B39" s="38" t="s">
        <v>63</v>
      </c>
      <c r="C39" s="31">
        <f>IF(C36&gt;C37,C36-C37,0)</f>
        <v>14790873</v>
      </c>
      <c r="D39" s="31">
        <f>IF(D36&gt;D37,D36-D37,0)</f>
        <v>37319992</v>
      </c>
    </row>
    <row r="40" spans="1:4" ht="12.75">
      <c r="A40" s="24" t="s">
        <v>66</v>
      </c>
      <c r="B40" s="38" t="s">
        <v>64</v>
      </c>
      <c r="C40" s="31">
        <f>IF(C37&gt;C36,C37-C36,0)</f>
        <v>0</v>
      </c>
      <c r="D40" s="31">
        <f>IF(D37&gt;D36,D37-D36,0)</f>
        <v>0</v>
      </c>
    </row>
  </sheetData>
  <sheetProtection/>
  <mergeCells count="7">
    <mergeCell ref="A1:A3"/>
    <mergeCell ref="B1:D1"/>
    <mergeCell ref="C4:D5"/>
    <mergeCell ref="B2:D2"/>
    <mergeCell ref="B3:D3"/>
    <mergeCell ref="A4:A6"/>
    <mergeCell ref="B4:B6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26 C31:D32"/>
  </dataValidations>
  <hyperlinks>
    <hyperlink ref="A6" r:id="rId1" display="_ftnref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6.5" customHeight="1">
      <c r="A1" s="43" t="s">
        <v>0</v>
      </c>
      <c r="B1" s="48" t="s">
        <v>217</v>
      </c>
      <c r="C1" s="48"/>
      <c r="D1" s="48"/>
    </row>
    <row r="2" spans="1:4" s="5" customFormat="1" ht="12.75">
      <c r="A2" s="43"/>
      <c r="B2" s="47" t="s">
        <v>69</v>
      </c>
      <c r="C2" s="47"/>
      <c r="D2" s="47"/>
    </row>
    <row r="3" spans="1:4" s="5" customFormat="1" ht="12.75">
      <c r="A3" s="43"/>
      <c r="B3" s="48" t="s">
        <v>211</v>
      </c>
      <c r="C3" s="48"/>
      <c r="D3" s="48"/>
    </row>
    <row r="4" spans="1:4" ht="13.5" customHeight="1">
      <c r="A4" s="42" t="s">
        <v>1</v>
      </c>
      <c r="B4" s="42" t="s">
        <v>68</v>
      </c>
      <c r="C4" s="42" t="s">
        <v>27</v>
      </c>
      <c r="D4" s="42"/>
    </row>
    <row r="5" spans="1:4" ht="12.75">
      <c r="A5" s="42"/>
      <c r="B5" s="42"/>
      <c r="C5" s="42"/>
      <c r="D5" s="42"/>
    </row>
    <row r="6" spans="1:4" ht="12.75">
      <c r="A6" s="42"/>
      <c r="B6" s="42"/>
      <c r="C6" s="16">
        <v>41274</v>
      </c>
      <c r="D6" s="16">
        <v>41639</v>
      </c>
    </row>
    <row r="7" spans="1:4" s="5" customFormat="1" ht="12.75">
      <c r="A7" s="29" t="s">
        <v>2</v>
      </c>
      <c r="B7" s="29" t="s">
        <v>28</v>
      </c>
      <c r="C7" s="29" t="s">
        <v>3</v>
      </c>
      <c r="D7" s="29" t="s">
        <v>4</v>
      </c>
    </row>
    <row r="8" spans="1:4" ht="12.75">
      <c r="A8" s="18" t="s">
        <v>67</v>
      </c>
      <c r="B8" s="22"/>
      <c r="C8" s="39"/>
      <c r="D8" s="40"/>
    </row>
    <row r="9" spans="1:4" ht="12.75">
      <c r="A9" s="19" t="s">
        <v>29</v>
      </c>
      <c r="B9" s="20" t="s">
        <v>5</v>
      </c>
      <c r="C9" s="30">
        <v>0</v>
      </c>
      <c r="D9" s="30">
        <v>0</v>
      </c>
    </row>
    <row r="10" spans="1:4" ht="12.75">
      <c r="A10" s="19" t="s">
        <v>30</v>
      </c>
      <c r="B10" s="19" t="s">
        <v>6</v>
      </c>
      <c r="C10" s="30">
        <v>3564754</v>
      </c>
      <c r="D10" s="30">
        <v>3622777</v>
      </c>
    </row>
    <row r="11" spans="1:4" ht="12.75">
      <c r="A11" s="20" t="s">
        <v>31</v>
      </c>
      <c r="B11" s="20" t="s">
        <v>7</v>
      </c>
      <c r="C11" s="30">
        <v>0</v>
      </c>
      <c r="D11" s="30">
        <v>0</v>
      </c>
    </row>
    <row r="12" spans="1:4" ht="12.75">
      <c r="A12" s="20" t="s">
        <v>32</v>
      </c>
      <c r="B12" s="20" t="s">
        <v>8</v>
      </c>
      <c r="C12" s="30">
        <v>6916771</v>
      </c>
      <c r="D12" s="30">
        <v>3034879</v>
      </c>
    </row>
    <row r="13" spans="1:4" ht="12.75">
      <c r="A13" s="20" t="s">
        <v>33</v>
      </c>
      <c r="B13" s="20" t="s">
        <v>9</v>
      </c>
      <c r="C13" s="30">
        <v>24271180</v>
      </c>
      <c r="D13" s="30">
        <v>33252025</v>
      </c>
    </row>
    <row r="14" spans="1:4" ht="25.5">
      <c r="A14" s="20" t="s">
        <v>34</v>
      </c>
      <c r="B14" s="20" t="s">
        <v>10</v>
      </c>
      <c r="C14" s="30">
        <v>110042742</v>
      </c>
      <c r="D14" s="30">
        <v>218549383</v>
      </c>
    </row>
    <row r="15" spans="1:4" ht="12.75">
      <c r="A15" s="20" t="s">
        <v>35</v>
      </c>
      <c r="B15" s="20" t="s">
        <v>11</v>
      </c>
      <c r="C15" s="30">
        <v>0</v>
      </c>
      <c r="D15" s="30">
        <v>0</v>
      </c>
    </row>
    <row r="16" spans="1:4" ht="12.75">
      <c r="A16" s="20" t="s">
        <v>36</v>
      </c>
      <c r="B16" s="20" t="s">
        <v>12</v>
      </c>
      <c r="C16" s="30">
        <v>0</v>
      </c>
      <c r="D16" s="30">
        <v>0</v>
      </c>
    </row>
    <row r="17" spans="1:4" ht="12.75">
      <c r="A17" s="21" t="s">
        <v>37</v>
      </c>
      <c r="B17" s="22" t="s">
        <v>13</v>
      </c>
      <c r="C17" s="31">
        <f>SUM(C9:C16)</f>
        <v>144795447</v>
      </c>
      <c r="D17" s="31">
        <f>SUM(D9:D16)</f>
        <v>258459064</v>
      </c>
    </row>
    <row r="18" spans="1:4" ht="12.75">
      <c r="A18" s="22" t="s">
        <v>38</v>
      </c>
      <c r="B18" s="22"/>
      <c r="C18" s="32"/>
      <c r="D18" s="32"/>
    </row>
    <row r="19" spans="1:4" ht="12.75">
      <c r="A19" s="20" t="s">
        <v>39</v>
      </c>
      <c r="B19" s="20" t="s">
        <v>14</v>
      </c>
      <c r="C19" s="30">
        <v>86681</v>
      </c>
      <c r="D19" s="30">
        <v>3529</v>
      </c>
    </row>
    <row r="20" spans="1:4" ht="12.75">
      <c r="A20" s="20" t="s">
        <v>40</v>
      </c>
      <c r="B20" s="20" t="s">
        <v>15</v>
      </c>
      <c r="C20" s="30">
        <v>136109</v>
      </c>
      <c r="D20" s="30">
        <v>0</v>
      </c>
    </row>
    <row r="21" spans="1:4" ht="25.5">
      <c r="A21" s="20" t="s">
        <v>41</v>
      </c>
      <c r="B21" s="20" t="s">
        <v>16</v>
      </c>
      <c r="C21" s="30">
        <v>104187390</v>
      </c>
      <c r="D21" s="30">
        <v>188428404</v>
      </c>
    </row>
    <row r="22" spans="1:4" ht="12.75">
      <c r="A22" s="20" t="s">
        <v>42</v>
      </c>
      <c r="B22" s="20" t="s">
        <v>17</v>
      </c>
      <c r="C22" s="30">
        <v>2725539</v>
      </c>
      <c r="D22" s="30">
        <v>3982854</v>
      </c>
    </row>
    <row r="23" spans="1:4" ht="12.75">
      <c r="A23" s="20" t="s">
        <v>43</v>
      </c>
      <c r="B23" s="20" t="s">
        <v>18</v>
      </c>
      <c r="C23" s="30">
        <v>0</v>
      </c>
      <c r="D23" s="30">
        <v>0</v>
      </c>
    </row>
    <row r="24" spans="1:4" ht="12.75">
      <c r="A24" s="20" t="s">
        <v>44</v>
      </c>
      <c r="B24" s="20" t="s">
        <v>19</v>
      </c>
      <c r="C24" s="30">
        <v>0</v>
      </c>
      <c r="D24" s="30">
        <v>0</v>
      </c>
    </row>
    <row r="25" spans="1:4" ht="12.75">
      <c r="A25" s="20" t="s">
        <v>45</v>
      </c>
      <c r="B25" s="20" t="s">
        <v>20</v>
      </c>
      <c r="C25" s="30">
        <v>0</v>
      </c>
      <c r="D25" s="30">
        <v>0</v>
      </c>
    </row>
    <row r="26" spans="1:4" ht="12.75">
      <c r="A26" s="20" t="s">
        <v>46</v>
      </c>
      <c r="B26" s="20" t="s">
        <v>21</v>
      </c>
      <c r="C26" s="30">
        <v>0</v>
      </c>
      <c r="D26" s="30">
        <v>0</v>
      </c>
    </row>
    <row r="27" spans="1:4" ht="12.75">
      <c r="A27" s="21" t="s">
        <v>47</v>
      </c>
      <c r="B27" s="22" t="s">
        <v>22</v>
      </c>
      <c r="C27" s="31">
        <f>SUM(C19:C26)</f>
        <v>107135719</v>
      </c>
      <c r="D27" s="31">
        <f>SUM(D19:D26)</f>
        <v>192414787</v>
      </c>
    </row>
    <row r="28" spans="1:4" ht="12.75">
      <c r="A28" s="22" t="s">
        <v>48</v>
      </c>
      <c r="B28" s="20"/>
      <c r="C28" s="30"/>
      <c r="D28" s="30"/>
    </row>
    <row r="29" spans="1:4" ht="12.75">
      <c r="A29" s="23" t="s">
        <v>49</v>
      </c>
      <c r="B29" s="20" t="s">
        <v>50</v>
      </c>
      <c r="C29" s="31">
        <f>IF(C17&gt;C27,C17-C27,0)</f>
        <v>37659728</v>
      </c>
      <c r="D29" s="31">
        <f>IF(D17&gt;D27,D17-D27,0)</f>
        <v>66044277</v>
      </c>
    </row>
    <row r="30" spans="1:4" ht="12.75">
      <c r="A30" s="23" t="s">
        <v>51</v>
      </c>
      <c r="B30" s="38" t="s">
        <v>60</v>
      </c>
      <c r="C30" s="31">
        <f>IF(C27&gt;C17,C27-C17,0)</f>
        <v>0</v>
      </c>
      <c r="D30" s="31">
        <f>IF(D27&gt;D17,D27-D17,0)</f>
        <v>0</v>
      </c>
    </row>
    <row r="31" spans="1:4" ht="12.75">
      <c r="A31" s="22" t="s">
        <v>52</v>
      </c>
      <c r="B31" s="22" t="s">
        <v>23</v>
      </c>
      <c r="C31" s="32">
        <v>0</v>
      </c>
      <c r="D31" s="32">
        <v>0</v>
      </c>
    </row>
    <row r="32" spans="1:4" ht="12.75">
      <c r="A32" s="22" t="s">
        <v>53</v>
      </c>
      <c r="B32" s="22" t="s">
        <v>24</v>
      </c>
      <c r="C32" s="32">
        <v>0</v>
      </c>
      <c r="D32" s="32">
        <v>0</v>
      </c>
    </row>
    <row r="33" spans="1:4" ht="12.75">
      <c r="A33" s="22" t="s">
        <v>54</v>
      </c>
      <c r="B33" s="22"/>
      <c r="C33" s="32"/>
      <c r="D33" s="32"/>
    </row>
    <row r="34" spans="1:4" ht="12.75">
      <c r="A34" s="23" t="s">
        <v>55</v>
      </c>
      <c r="B34" s="38" t="s">
        <v>61</v>
      </c>
      <c r="C34" s="31">
        <f>IF(C31&gt;C32,C31-C32,0)</f>
        <v>0</v>
      </c>
      <c r="D34" s="31">
        <f>IF(D31&gt;D32,D31-D32,0)</f>
        <v>0</v>
      </c>
    </row>
    <row r="35" spans="1:4" ht="12.75">
      <c r="A35" s="23" t="s">
        <v>56</v>
      </c>
      <c r="B35" s="38" t="s">
        <v>62</v>
      </c>
      <c r="C35" s="31">
        <f>IF(C32&gt;C31,C32-C31,0)</f>
        <v>0</v>
      </c>
      <c r="D35" s="31">
        <f>IF(D32&gt;D31,D32-D31,0)</f>
        <v>0</v>
      </c>
    </row>
    <row r="36" spans="1:4" ht="12.75">
      <c r="A36" s="22" t="s">
        <v>57</v>
      </c>
      <c r="B36" s="22" t="s">
        <v>25</v>
      </c>
      <c r="C36" s="31">
        <f>C17+C31</f>
        <v>144795447</v>
      </c>
      <c r="D36" s="31">
        <f>D17+D31</f>
        <v>258459064</v>
      </c>
    </row>
    <row r="37" spans="1:4" ht="12.75">
      <c r="A37" s="22" t="s">
        <v>58</v>
      </c>
      <c r="B37" s="22" t="s">
        <v>26</v>
      </c>
      <c r="C37" s="31">
        <f>C27+C32</f>
        <v>107135719</v>
      </c>
      <c r="D37" s="31">
        <f>D27+D32</f>
        <v>192414787</v>
      </c>
    </row>
    <row r="38" spans="1:4" ht="12.75">
      <c r="A38" s="22" t="s">
        <v>59</v>
      </c>
      <c r="B38" s="22"/>
      <c r="C38" s="31"/>
      <c r="D38" s="31"/>
    </row>
    <row r="39" spans="1:4" ht="12.75">
      <c r="A39" s="24" t="s">
        <v>65</v>
      </c>
      <c r="B39" s="38" t="s">
        <v>63</v>
      </c>
      <c r="C39" s="31">
        <f>IF(C36&gt;C37,C36-C37,0)</f>
        <v>37659728</v>
      </c>
      <c r="D39" s="31">
        <f>IF(D36&gt;D37,D36-D37,0)</f>
        <v>66044277</v>
      </c>
    </row>
    <row r="40" spans="1:4" ht="12.75">
      <c r="A40" s="24" t="s">
        <v>66</v>
      </c>
      <c r="B40" s="38" t="s">
        <v>64</v>
      </c>
      <c r="C40" s="31">
        <f>IF(C37&gt;C36,C37-C36,0)</f>
        <v>0</v>
      </c>
      <c r="D40" s="31">
        <f>IF(D37&gt;D36,D37-D36,0)</f>
        <v>0</v>
      </c>
    </row>
  </sheetData>
  <sheetProtection/>
  <mergeCells count="7">
    <mergeCell ref="B1:D1"/>
    <mergeCell ref="A1:A3"/>
    <mergeCell ref="B2:D2"/>
    <mergeCell ref="C4:D5"/>
    <mergeCell ref="A4:A6"/>
    <mergeCell ref="B4:B6"/>
    <mergeCell ref="B3:D3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">
      <selection activeCell="A43" sqref="A43:A44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20.25" customHeight="1">
      <c r="A1" s="51" t="s">
        <v>0</v>
      </c>
      <c r="B1" s="50" t="s">
        <v>218</v>
      </c>
      <c r="C1" s="50"/>
      <c r="D1" s="50"/>
    </row>
    <row r="2" spans="1:4" s="5" customFormat="1" ht="12.75">
      <c r="A2" s="52"/>
      <c r="B2" s="47" t="s">
        <v>69</v>
      </c>
      <c r="C2" s="47"/>
      <c r="D2" s="47"/>
    </row>
    <row r="3" spans="1:4" s="5" customFormat="1" ht="12.75">
      <c r="A3" s="53"/>
      <c r="B3" s="48" t="s">
        <v>211</v>
      </c>
      <c r="C3" s="48"/>
      <c r="D3" s="48"/>
    </row>
    <row r="4" spans="1:4" ht="14.25" customHeight="1">
      <c r="A4" s="42" t="s">
        <v>1</v>
      </c>
      <c r="B4" s="42" t="s">
        <v>68</v>
      </c>
      <c r="C4" s="42" t="s">
        <v>27</v>
      </c>
      <c r="D4" s="42"/>
    </row>
    <row r="5" spans="1:4" ht="12.75">
      <c r="A5" s="42"/>
      <c r="B5" s="42"/>
      <c r="C5" s="42"/>
      <c r="D5" s="42"/>
    </row>
    <row r="6" spans="1:4" ht="12.75">
      <c r="A6" s="42"/>
      <c r="B6" s="42"/>
      <c r="C6" s="16">
        <v>41274</v>
      </c>
      <c r="D6" s="16">
        <v>41639</v>
      </c>
    </row>
    <row r="7" spans="1:4" s="5" customFormat="1" ht="12.75">
      <c r="A7" s="29" t="s">
        <v>2</v>
      </c>
      <c r="B7" s="29" t="s">
        <v>28</v>
      </c>
      <c r="C7" s="29" t="s">
        <v>3</v>
      </c>
      <c r="D7" s="29" t="s">
        <v>4</v>
      </c>
    </row>
    <row r="8" spans="1:4" ht="12.75">
      <c r="A8" s="18" t="s">
        <v>67</v>
      </c>
      <c r="B8" s="22"/>
      <c r="C8" s="39"/>
      <c r="D8" s="40"/>
    </row>
    <row r="9" spans="1:4" ht="12.75">
      <c r="A9" s="19" t="s">
        <v>29</v>
      </c>
      <c r="B9" s="20" t="s">
        <v>5</v>
      </c>
      <c r="C9" s="30">
        <v>690539939</v>
      </c>
      <c r="D9" s="30">
        <v>2657714401</v>
      </c>
    </row>
    <row r="10" spans="1:4" ht="12.75">
      <c r="A10" s="19" t="s">
        <v>30</v>
      </c>
      <c r="B10" s="19" t="s">
        <v>6</v>
      </c>
      <c r="C10" s="30">
        <v>12071617</v>
      </c>
      <c r="D10" s="30">
        <v>9500714</v>
      </c>
    </row>
    <row r="11" spans="1:4" ht="12.75">
      <c r="A11" s="20" t="s">
        <v>31</v>
      </c>
      <c r="B11" s="20" t="s">
        <v>7</v>
      </c>
      <c r="C11" s="30">
        <v>151356354</v>
      </c>
      <c r="D11" s="30">
        <v>196103311</v>
      </c>
    </row>
    <row r="12" spans="1:4" ht="12.75">
      <c r="A12" s="20" t="s">
        <v>32</v>
      </c>
      <c r="B12" s="20" t="s">
        <v>8</v>
      </c>
      <c r="C12" s="30">
        <v>58124526</v>
      </c>
      <c r="D12" s="30">
        <v>52156569</v>
      </c>
    </row>
    <row r="13" spans="1:4" ht="12.75">
      <c r="A13" s="20" t="s">
        <v>33</v>
      </c>
      <c r="B13" s="20" t="s">
        <v>9</v>
      </c>
      <c r="C13" s="30">
        <v>21415</v>
      </c>
      <c r="D13" s="30">
        <v>129675</v>
      </c>
    </row>
    <row r="14" spans="1:4" ht="25.5">
      <c r="A14" s="20" t="s">
        <v>34</v>
      </c>
      <c r="B14" s="20" t="s">
        <v>10</v>
      </c>
      <c r="C14" s="30">
        <v>213834846</v>
      </c>
      <c r="D14" s="30">
        <v>675646762</v>
      </c>
    </row>
    <row r="15" spans="1:4" ht="12.75">
      <c r="A15" s="20" t="s">
        <v>35</v>
      </c>
      <c r="B15" s="20" t="s">
        <v>11</v>
      </c>
      <c r="C15" s="30">
        <v>0</v>
      </c>
      <c r="D15" s="30">
        <v>0</v>
      </c>
    </row>
    <row r="16" spans="1:4" ht="12.75">
      <c r="A16" s="20" t="s">
        <v>36</v>
      </c>
      <c r="B16" s="20" t="s">
        <v>12</v>
      </c>
      <c r="C16" s="30">
        <v>14</v>
      </c>
      <c r="D16" s="30">
        <v>19551</v>
      </c>
    </row>
    <row r="17" spans="1:4" ht="12.75">
      <c r="A17" s="21" t="s">
        <v>37</v>
      </c>
      <c r="B17" s="22" t="s">
        <v>13</v>
      </c>
      <c r="C17" s="31">
        <f>SUM(C9:C16)</f>
        <v>1125948711</v>
      </c>
      <c r="D17" s="31">
        <f>SUM(D9:D16)</f>
        <v>3591270983</v>
      </c>
    </row>
    <row r="18" spans="1:4" ht="12.75">
      <c r="A18" s="22" t="s">
        <v>38</v>
      </c>
      <c r="B18" s="22"/>
      <c r="C18" s="32"/>
      <c r="D18" s="32"/>
    </row>
    <row r="19" spans="1:4" ht="12.75">
      <c r="A19" s="20" t="s">
        <v>39</v>
      </c>
      <c r="B19" s="20" t="s">
        <v>14</v>
      </c>
      <c r="C19" s="30">
        <v>3970165</v>
      </c>
      <c r="D19" s="30">
        <v>615299</v>
      </c>
    </row>
    <row r="20" spans="1:4" ht="12.75">
      <c r="A20" s="20" t="s">
        <v>40</v>
      </c>
      <c r="B20" s="20" t="s">
        <v>15</v>
      </c>
      <c r="C20" s="30">
        <v>0</v>
      </c>
      <c r="D20" s="30">
        <v>0</v>
      </c>
    </row>
    <row r="21" spans="1:4" ht="25.5">
      <c r="A21" s="20" t="s">
        <v>41</v>
      </c>
      <c r="B21" s="20" t="s">
        <v>16</v>
      </c>
      <c r="C21" s="30">
        <v>811268015</v>
      </c>
      <c r="D21" s="30">
        <v>3088921450</v>
      </c>
    </row>
    <row r="22" spans="1:4" ht="12.75">
      <c r="A22" s="20" t="s">
        <v>42</v>
      </c>
      <c r="B22" s="20" t="s">
        <v>17</v>
      </c>
      <c r="C22" s="30">
        <v>18262127</v>
      </c>
      <c r="D22" s="30">
        <v>26349233</v>
      </c>
    </row>
    <row r="23" spans="1:4" ht="12.75">
      <c r="A23" s="20" t="s">
        <v>43</v>
      </c>
      <c r="B23" s="20" t="s">
        <v>18</v>
      </c>
      <c r="C23" s="30">
        <v>0</v>
      </c>
      <c r="D23" s="30">
        <v>0</v>
      </c>
    </row>
    <row r="24" spans="1:4" ht="12.75">
      <c r="A24" s="20" t="s">
        <v>44</v>
      </c>
      <c r="B24" s="20" t="s">
        <v>19</v>
      </c>
      <c r="C24" s="30">
        <v>0</v>
      </c>
      <c r="D24" s="30">
        <v>0</v>
      </c>
    </row>
    <row r="25" spans="1:4" ht="12.75">
      <c r="A25" s="20" t="s">
        <v>45</v>
      </c>
      <c r="B25" s="20" t="s">
        <v>20</v>
      </c>
      <c r="C25" s="30">
        <v>0</v>
      </c>
      <c r="D25" s="30">
        <v>0</v>
      </c>
    </row>
    <row r="26" spans="1:4" ht="12.75">
      <c r="A26" s="20" t="s">
        <v>46</v>
      </c>
      <c r="B26" s="20" t="s">
        <v>21</v>
      </c>
      <c r="C26" s="30">
        <v>0</v>
      </c>
      <c r="D26" s="30">
        <v>0</v>
      </c>
    </row>
    <row r="27" spans="1:4" ht="12.75">
      <c r="A27" s="21" t="s">
        <v>47</v>
      </c>
      <c r="B27" s="22" t="s">
        <v>22</v>
      </c>
      <c r="C27" s="31">
        <f>SUM(C19:C26)</f>
        <v>833500307</v>
      </c>
      <c r="D27" s="31">
        <f>SUM(D19:D26)</f>
        <v>3115885982</v>
      </c>
    </row>
    <row r="28" spans="1:4" ht="12.75">
      <c r="A28" s="22" t="s">
        <v>48</v>
      </c>
      <c r="B28" s="20"/>
      <c r="C28" s="30"/>
      <c r="D28" s="30"/>
    </row>
    <row r="29" spans="1:4" ht="12.75">
      <c r="A29" s="23" t="s">
        <v>49</v>
      </c>
      <c r="B29" s="20" t="s">
        <v>50</v>
      </c>
      <c r="C29" s="31">
        <f>IF(C17&gt;C27,C17-C27,0)</f>
        <v>292448404</v>
      </c>
      <c r="D29" s="31">
        <f>IF(D17&gt;D27,D17-D27,0)</f>
        <v>475385001</v>
      </c>
    </row>
    <row r="30" spans="1:4" ht="12.75">
      <c r="A30" s="23" t="s">
        <v>51</v>
      </c>
      <c r="B30" s="38" t="s">
        <v>60</v>
      </c>
      <c r="C30" s="31">
        <f>IF(C27&gt;C17,C27-C17,0)</f>
        <v>0</v>
      </c>
      <c r="D30" s="31">
        <f>IF(D27&gt;D17,D27-D17,0)</f>
        <v>0</v>
      </c>
    </row>
    <row r="31" spans="1:4" ht="12.75">
      <c r="A31" s="22" t="s">
        <v>52</v>
      </c>
      <c r="B31" s="22" t="s">
        <v>23</v>
      </c>
      <c r="C31" s="32">
        <v>0</v>
      </c>
      <c r="D31" s="32">
        <v>0</v>
      </c>
    </row>
    <row r="32" spans="1:4" ht="12.75">
      <c r="A32" s="22" t="s">
        <v>53</v>
      </c>
      <c r="B32" s="22" t="s">
        <v>24</v>
      </c>
      <c r="C32" s="32">
        <v>0</v>
      </c>
      <c r="D32" s="32">
        <v>0</v>
      </c>
    </row>
    <row r="33" spans="1:4" ht="12.75">
      <c r="A33" s="22" t="s">
        <v>54</v>
      </c>
      <c r="B33" s="22"/>
      <c r="C33" s="32"/>
      <c r="D33" s="32"/>
    </row>
    <row r="34" spans="1:4" ht="12.75">
      <c r="A34" s="23" t="s">
        <v>55</v>
      </c>
      <c r="B34" s="38" t="s">
        <v>61</v>
      </c>
      <c r="C34" s="31">
        <v>0</v>
      </c>
      <c r="D34" s="31">
        <v>0</v>
      </c>
    </row>
    <row r="35" spans="1:4" ht="12.75">
      <c r="A35" s="23" t="s">
        <v>56</v>
      </c>
      <c r="B35" s="38" t="s">
        <v>62</v>
      </c>
      <c r="C35" s="31">
        <f>IF(C32&gt;C31,C32-C31,0)</f>
        <v>0</v>
      </c>
      <c r="D35" s="31">
        <f>IF(D32&gt;D31,D32-D31,0)</f>
        <v>0</v>
      </c>
    </row>
    <row r="36" spans="1:4" ht="12.75">
      <c r="A36" s="22" t="s">
        <v>57</v>
      </c>
      <c r="B36" s="22" t="s">
        <v>25</v>
      </c>
      <c r="C36" s="31">
        <f>C17+C31</f>
        <v>1125948711</v>
      </c>
      <c r="D36" s="31">
        <f>D17+D31</f>
        <v>3591270983</v>
      </c>
    </row>
    <row r="37" spans="1:4" ht="12.75">
      <c r="A37" s="22" t="s">
        <v>58</v>
      </c>
      <c r="B37" s="22" t="s">
        <v>26</v>
      </c>
      <c r="C37" s="31">
        <f>C27+C32</f>
        <v>833500307</v>
      </c>
      <c r="D37" s="31">
        <f>D27+D32</f>
        <v>3115885982</v>
      </c>
    </row>
    <row r="38" spans="1:4" ht="12.75">
      <c r="A38" s="22" t="s">
        <v>59</v>
      </c>
      <c r="B38" s="22"/>
      <c r="C38" s="31"/>
      <c r="D38" s="31"/>
    </row>
    <row r="39" spans="1:4" ht="12.75">
      <c r="A39" s="24" t="s">
        <v>65</v>
      </c>
      <c r="B39" s="38" t="s">
        <v>63</v>
      </c>
      <c r="C39" s="31">
        <f>IF(C36&gt;C37,C36-C37,0)</f>
        <v>292448404</v>
      </c>
      <c r="D39" s="31">
        <f>IF(D36&gt;D37,D36-D37,0)</f>
        <v>475385001</v>
      </c>
    </row>
    <row r="40" spans="1:4" ht="12.75">
      <c r="A40" s="24" t="s">
        <v>66</v>
      </c>
      <c r="B40" s="38" t="s">
        <v>64</v>
      </c>
      <c r="C40" s="31">
        <f>IF(C37&gt;C36,C37-C36,0)</f>
        <v>0</v>
      </c>
      <c r="D40" s="31">
        <f>IF(D37&gt;D36,D37-D36,0)</f>
        <v>0</v>
      </c>
    </row>
  </sheetData>
  <sheetProtection/>
  <mergeCells count="7">
    <mergeCell ref="B1:D1"/>
    <mergeCell ref="A1:A3"/>
    <mergeCell ref="B2:D2"/>
    <mergeCell ref="B3:D3"/>
    <mergeCell ref="A4:A6"/>
    <mergeCell ref="B4:B6"/>
    <mergeCell ref="C4:D5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55.7109375" style="4" customWidth="1"/>
    <col min="2" max="2" width="5.7109375" style="4" customWidth="1"/>
    <col min="3" max="4" width="15.7109375" style="4" customWidth="1"/>
    <col min="5" max="16384" width="9.140625" style="4" customWidth="1"/>
  </cols>
  <sheetData>
    <row r="1" spans="1:4" ht="15" customHeight="1">
      <c r="A1" s="43" t="s">
        <v>0</v>
      </c>
      <c r="B1" s="54" t="s">
        <v>219</v>
      </c>
      <c r="C1" s="54"/>
      <c r="D1" s="54"/>
    </row>
    <row r="2" spans="1:4" s="5" customFormat="1" ht="12.75">
      <c r="A2" s="43"/>
      <c r="B2" s="47" t="s">
        <v>69</v>
      </c>
      <c r="C2" s="47"/>
      <c r="D2" s="47"/>
    </row>
    <row r="3" spans="1:4" s="5" customFormat="1" ht="12.75">
      <c r="A3" s="43"/>
      <c r="B3" s="48" t="s">
        <v>211</v>
      </c>
      <c r="C3" s="48"/>
      <c r="D3" s="48"/>
    </row>
    <row r="4" spans="1:4" ht="25.5" customHeight="1">
      <c r="A4" s="42" t="s">
        <v>1</v>
      </c>
      <c r="B4" s="42" t="s">
        <v>68</v>
      </c>
      <c r="C4" s="42" t="s">
        <v>27</v>
      </c>
      <c r="D4" s="42"/>
    </row>
    <row r="5" spans="1:4" ht="12.75">
      <c r="A5" s="42"/>
      <c r="B5" s="42"/>
      <c r="C5" s="42"/>
      <c r="D5" s="42"/>
    </row>
    <row r="6" spans="1:4" ht="12.75">
      <c r="A6" s="42"/>
      <c r="B6" s="42"/>
      <c r="C6" s="16">
        <v>41274</v>
      </c>
      <c r="D6" s="16">
        <v>41639</v>
      </c>
    </row>
    <row r="7" spans="1:4" s="5" customFormat="1" ht="12.75">
      <c r="A7" s="29" t="s">
        <v>2</v>
      </c>
      <c r="B7" s="29" t="s">
        <v>28</v>
      </c>
      <c r="C7" s="29" t="s">
        <v>3</v>
      </c>
      <c r="D7" s="29" t="s">
        <v>4</v>
      </c>
    </row>
    <row r="8" spans="1:4" ht="12.75">
      <c r="A8" s="18" t="s">
        <v>67</v>
      </c>
      <c r="B8" s="22"/>
      <c r="C8" s="39"/>
      <c r="D8" s="40"/>
    </row>
    <row r="9" spans="1:4" ht="12.75">
      <c r="A9" s="19" t="s">
        <v>29</v>
      </c>
      <c r="B9" s="20" t="s">
        <v>5</v>
      </c>
      <c r="C9" s="41">
        <v>1463469</v>
      </c>
      <c r="D9" s="30">
        <v>1885789</v>
      </c>
    </row>
    <row r="10" spans="1:4" ht="12.75">
      <c r="A10" s="19" t="s">
        <v>30</v>
      </c>
      <c r="B10" s="19" t="s">
        <v>6</v>
      </c>
      <c r="C10" s="41">
        <v>0</v>
      </c>
      <c r="D10" s="30">
        <v>0</v>
      </c>
    </row>
    <row r="11" spans="1:4" ht="12.75">
      <c r="A11" s="20" t="s">
        <v>31</v>
      </c>
      <c r="B11" s="20" t="s">
        <v>7</v>
      </c>
      <c r="C11" s="41">
        <v>387327</v>
      </c>
      <c r="D11" s="30">
        <v>25155415</v>
      </c>
    </row>
    <row r="12" spans="1:4" ht="12.75">
      <c r="A12" s="20" t="s">
        <v>32</v>
      </c>
      <c r="B12" s="20" t="s">
        <v>8</v>
      </c>
      <c r="C12" s="41">
        <v>4831407</v>
      </c>
      <c r="D12" s="30">
        <v>4056271</v>
      </c>
    </row>
    <row r="13" spans="1:4" ht="12.75">
      <c r="A13" s="20" t="s">
        <v>33</v>
      </c>
      <c r="B13" s="20" t="s">
        <v>9</v>
      </c>
      <c r="C13" s="41">
        <v>13380110</v>
      </c>
      <c r="D13" s="30">
        <v>16867801</v>
      </c>
    </row>
    <row r="14" spans="1:4" ht="25.5">
      <c r="A14" s="20" t="s">
        <v>34</v>
      </c>
      <c r="B14" s="20" t="s">
        <v>10</v>
      </c>
      <c r="C14" s="41">
        <v>34987172</v>
      </c>
      <c r="D14" s="30">
        <v>49788135</v>
      </c>
    </row>
    <row r="15" spans="1:4" ht="12.75">
      <c r="A15" s="20" t="s">
        <v>35</v>
      </c>
      <c r="B15" s="20" t="s">
        <v>11</v>
      </c>
      <c r="C15" s="41">
        <v>0</v>
      </c>
      <c r="D15" s="30">
        <v>0</v>
      </c>
    </row>
    <row r="16" spans="1:4" ht="12.75">
      <c r="A16" s="20" t="s">
        <v>36</v>
      </c>
      <c r="B16" s="20" t="s">
        <v>12</v>
      </c>
      <c r="C16" s="41">
        <v>0</v>
      </c>
      <c r="D16" s="30">
        <v>0</v>
      </c>
    </row>
    <row r="17" spans="1:4" ht="12.75">
      <c r="A17" s="21" t="s">
        <v>37</v>
      </c>
      <c r="B17" s="22" t="s">
        <v>13</v>
      </c>
      <c r="C17" s="31">
        <f>SUM(C9:C16)</f>
        <v>55049485</v>
      </c>
      <c r="D17" s="31">
        <f>SUM(D9:D16)</f>
        <v>97753411</v>
      </c>
    </row>
    <row r="18" spans="1:4" ht="12.75">
      <c r="A18" s="22" t="s">
        <v>38</v>
      </c>
      <c r="B18" s="22"/>
      <c r="C18" s="32"/>
      <c r="D18" s="32"/>
    </row>
    <row r="19" spans="1:4" ht="12.75">
      <c r="A19" s="20" t="s">
        <v>39</v>
      </c>
      <c r="B19" s="20" t="s">
        <v>14</v>
      </c>
      <c r="C19" s="41">
        <v>419273</v>
      </c>
      <c r="D19" s="30">
        <v>231078</v>
      </c>
    </row>
    <row r="20" spans="1:4" ht="12.75">
      <c r="A20" s="20" t="s">
        <v>40</v>
      </c>
      <c r="B20" s="20" t="s">
        <v>15</v>
      </c>
      <c r="C20" s="41">
        <v>0</v>
      </c>
      <c r="D20" s="30">
        <v>0</v>
      </c>
    </row>
    <row r="21" spans="1:4" ht="25.5">
      <c r="A21" s="20" t="s">
        <v>41</v>
      </c>
      <c r="B21" s="20" t="s">
        <v>16</v>
      </c>
      <c r="C21" s="41">
        <v>32170469</v>
      </c>
      <c r="D21" s="30">
        <v>58294512</v>
      </c>
    </row>
    <row r="22" spans="1:4" ht="12.75">
      <c r="A22" s="20" t="s">
        <v>42</v>
      </c>
      <c r="B22" s="20" t="s">
        <v>17</v>
      </c>
      <c r="C22" s="41">
        <v>1376436</v>
      </c>
      <c r="D22" s="30">
        <v>2078500</v>
      </c>
    </row>
    <row r="23" spans="1:4" ht="12.75">
      <c r="A23" s="20" t="s">
        <v>43</v>
      </c>
      <c r="B23" s="20" t="s">
        <v>18</v>
      </c>
      <c r="C23" s="41">
        <v>0</v>
      </c>
      <c r="D23" s="30">
        <v>0</v>
      </c>
    </row>
    <row r="24" spans="1:4" ht="12.75">
      <c r="A24" s="20" t="s">
        <v>44</v>
      </c>
      <c r="B24" s="20" t="s">
        <v>19</v>
      </c>
      <c r="C24" s="41">
        <v>0</v>
      </c>
      <c r="D24" s="30">
        <v>0</v>
      </c>
    </row>
    <row r="25" spans="1:4" ht="12.75">
      <c r="A25" s="20" t="s">
        <v>45</v>
      </c>
      <c r="B25" s="20" t="s">
        <v>20</v>
      </c>
      <c r="C25" s="41">
        <v>0</v>
      </c>
      <c r="D25" s="30">
        <v>0</v>
      </c>
    </row>
    <row r="26" spans="1:4" ht="12.75">
      <c r="A26" s="20" t="s">
        <v>46</v>
      </c>
      <c r="B26" s="20" t="s">
        <v>21</v>
      </c>
      <c r="C26" s="41">
        <v>0</v>
      </c>
      <c r="D26" s="30">
        <v>0</v>
      </c>
    </row>
    <row r="27" spans="1:4" ht="12.75">
      <c r="A27" s="21" t="s">
        <v>47</v>
      </c>
      <c r="B27" s="22" t="s">
        <v>22</v>
      </c>
      <c r="C27" s="31">
        <f>SUM(C19:C26)</f>
        <v>33966178</v>
      </c>
      <c r="D27" s="31">
        <f>SUM(D19:D26)</f>
        <v>60604090</v>
      </c>
    </row>
    <row r="28" spans="1:4" ht="12.75">
      <c r="A28" s="22" t="s">
        <v>48</v>
      </c>
      <c r="B28" s="20"/>
      <c r="C28" s="30"/>
      <c r="D28" s="30"/>
    </row>
    <row r="29" spans="1:4" ht="12.75">
      <c r="A29" s="23" t="s">
        <v>49</v>
      </c>
      <c r="B29" s="20" t="s">
        <v>50</v>
      </c>
      <c r="C29" s="31">
        <f>IF(C17&gt;C27,C17-C27,0)</f>
        <v>21083307</v>
      </c>
      <c r="D29" s="31">
        <f>IF(D17&gt;D27,D17-D27,0)</f>
        <v>37149321</v>
      </c>
    </row>
    <row r="30" spans="1:4" ht="12.75">
      <c r="A30" s="23" t="s">
        <v>51</v>
      </c>
      <c r="B30" s="38" t="s">
        <v>60</v>
      </c>
      <c r="C30" s="31">
        <f>IF(C27&gt;C17,C27-C17,0)</f>
        <v>0</v>
      </c>
      <c r="D30" s="31">
        <f>IF(D27&gt;D17,D27-D17,0)</f>
        <v>0</v>
      </c>
    </row>
    <row r="31" spans="1:4" ht="12.75">
      <c r="A31" s="22" t="s">
        <v>52</v>
      </c>
      <c r="B31" s="22" t="s">
        <v>23</v>
      </c>
      <c r="C31" s="32"/>
      <c r="D31" s="32"/>
    </row>
    <row r="32" spans="1:4" ht="12.75">
      <c r="A32" s="22" t="s">
        <v>53</v>
      </c>
      <c r="B32" s="22" t="s">
        <v>24</v>
      </c>
      <c r="C32" s="32"/>
      <c r="D32" s="32"/>
    </row>
    <row r="33" spans="1:4" ht="12.75">
      <c r="A33" s="22" t="s">
        <v>54</v>
      </c>
      <c r="B33" s="22"/>
      <c r="C33" s="32"/>
      <c r="D33" s="32"/>
    </row>
    <row r="34" spans="1:4" ht="12.75">
      <c r="A34" s="23" t="s">
        <v>55</v>
      </c>
      <c r="B34" s="38" t="s">
        <v>61</v>
      </c>
      <c r="C34" s="31">
        <f>IF(C31&gt;C32,C31-C32,0)</f>
        <v>0</v>
      </c>
      <c r="D34" s="31">
        <f>IF(D31&gt;D32,D31-D32,0)</f>
        <v>0</v>
      </c>
    </row>
    <row r="35" spans="1:4" ht="12.75">
      <c r="A35" s="23" t="s">
        <v>56</v>
      </c>
      <c r="B35" s="38" t="s">
        <v>62</v>
      </c>
      <c r="C35" s="31">
        <f>IF(C32&gt;C31,C32-C31,0)</f>
        <v>0</v>
      </c>
      <c r="D35" s="31">
        <f>IF(D32&gt;D31,D32-D31,0)</f>
        <v>0</v>
      </c>
    </row>
    <row r="36" spans="1:4" ht="12.75">
      <c r="A36" s="22" t="s">
        <v>57</v>
      </c>
      <c r="B36" s="22" t="s">
        <v>25</v>
      </c>
      <c r="C36" s="31">
        <f>C17+C31</f>
        <v>55049485</v>
      </c>
      <c r="D36" s="31">
        <f>D17+D31</f>
        <v>97753411</v>
      </c>
    </row>
    <row r="37" spans="1:4" ht="12.75">
      <c r="A37" s="22" t="s">
        <v>58</v>
      </c>
      <c r="B37" s="22" t="s">
        <v>26</v>
      </c>
      <c r="C37" s="31">
        <f>C27+C32</f>
        <v>33966178</v>
      </c>
      <c r="D37" s="31">
        <f>D27+D32</f>
        <v>60604090</v>
      </c>
    </row>
    <row r="38" spans="1:4" ht="12.75">
      <c r="A38" s="22" t="s">
        <v>59</v>
      </c>
      <c r="B38" s="22"/>
      <c r="C38" s="31"/>
      <c r="D38" s="31"/>
    </row>
    <row r="39" spans="1:4" ht="12.75">
      <c r="A39" s="24" t="s">
        <v>65</v>
      </c>
      <c r="B39" s="38" t="s">
        <v>63</v>
      </c>
      <c r="C39" s="31">
        <f>IF(C36&gt;C37,C36-C37,0)</f>
        <v>21083307</v>
      </c>
      <c r="D39" s="31">
        <f>IF(D36&gt;D37,D36-D37,0)</f>
        <v>37149321</v>
      </c>
    </row>
    <row r="40" spans="1:4" ht="12.75">
      <c r="A40" s="24" t="s">
        <v>66</v>
      </c>
      <c r="B40" s="38" t="s">
        <v>64</v>
      </c>
      <c r="C40" s="31">
        <f>IF(C37&gt;C36,C37-C36,0)</f>
        <v>0</v>
      </c>
      <c r="D40" s="31">
        <f>IF(D37&gt;D36,D37-D36,0)</f>
        <v>0</v>
      </c>
    </row>
  </sheetData>
  <sheetProtection/>
  <mergeCells count="7">
    <mergeCell ref="B1:D1"/>
    <mergeCell ref="A1:A3"/>
    <mergeCell ref="A4:A6"/>
    <mergeCell ref="B4:B6"/>
    <mergeCell ref="C4:D5"/>
    <mergeCell ref="B2:D2"/>
    <mergeCell ref="B3:D3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70</v>
      </c>
      <c r="B1" t="s">
        <v>71</v>
      </c>
      <c r="C1" t="s">
        <v>72</v>
      </c>
      <c r="D1" t="s">
        <v>73</v>
      </c>
      <c r="E1" t="s">
        <v>74</v>
      </c>
      <c r="F1" t="s">
        <v>75</v>
      </c>
      <c r="G1" s="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  <c r="AD1" t="s">
        <v>99</v>
      </c>
      <c r="AE1" t="s">
        <v>100</v>
      </c>
      <c r="AF1" t="s">
        <v>101</v>
      </c>
      <c r="AG1" t="s">
        <v>102</v>
      </c>
      <c r="AH1" t="s">
        <v>103</v>
      </c>
      <c r="AI1" t="s">
        <v>104</v>
      </c>
      <c r="AJ1" t="s">
        <v>105</v>
      </c>
      <c r="AK1" t="s">
        <v>106</v>
      </c>
      <c r="AL1" t="s">
        <v>107</v>
      </c>
      <c r="AM1" t="s">
        <v>108</v>
      </c>
      <c r="AN1" t="s">
        <v>109</v>
      </c>
      <c r="AO1" t="s">
        <v>110</v>
      </c>
      <c r="AP1" t="s">
        <v>111</v>
      </c>
      <c r="AQ1" t="s">
        <v>112</v>
      </c>
      <c r="AR1" t="s">
        <v>113</v>
      </c>
      <c r="AS1" t="s">
        <v>114</v>
      </c>
      <c r="AT1" t="s">
        <v>115</v>
      </c>
      <c r="AU1" t="s">
        <v>116</v>
      </c>
      <c r="AV1" t="s">
        <v>117</v>
      </c>
      <c r="AW1" t="s">
        <v>118</v>
      </c>
      <c r="AX1" t="s">
        <v>119</v>
      </c>
      <c r="AY1" t="s">
        <v>120</v>
      </c>
      <c r="AZ1" t="s">
        <v>121</v>
      </c>
      <c r="BA1" t="s">
        <v>122</v>
      </c>
      <c r="BB1" t="s">
        <v>123</v>
      </c>
      <c r="BC1" t="s">
        <v>124</v>
      </c>
      <c r="BD1" t="s">
        <v>125</v>
      </c>
      <c r="BE1" t="s">
        <v>126</v>
      </c>
      <c r="BF1" t="s">
        <v>127</v>
      </c>
      <c r="BG1" t="s">
        <v>128</v>
      </c>
      <c r="BH1" t="s">
        <v>129</v>
      </c>
      <c r="BI1" t="s">
        <v>130</v>
      </c>
      <c r="BJ1" t="s">
        <v>131</v>
      </c>
      <c r="BK1" t="s">
        <v>132</v>
      </c>
      <c r="BL1" t="s">
        <v>133</v>
      </c>
      <c r="BM1" t="s">
        <v>134</v>
      </c>
      <c r="BN1" t="s">
        <v>135</v>
      </c>
      <c r="BO1" t="s">
        <v>136</v>
      </c>
      <c r="BP1" t="s">
        <v>137</v>
      </c>
      <c r="BQ1" t="s">
        <v>138</v>
      </c>
      <c r="BR1" t="s">
        <v>139</v>
      </c>
      <c r="BS1" t="s">
        <v>140</v>
      </c>
      <c r="BT1" t="s">
        <v>141</v>
      </c>
      <c r="BU1" t="s">
        <v>142</v>
      </c>
      <c r="BV1" t="s">
        <v>143</v>
      </c>
      <c r="BW1" t="s">
        <v>144</v>
      </c>
      <c r="BX1" t="s">
        <v>145</v>
      </c>
      <c r="BY1" t="s">
        <v>146</v>
      </c>
      <c r="BZ1" t="s">
        <v>147</v>
      </c>
      <c r="CA1" t="s">
        <v>148</v>
      </c>
      <c r="CB1" t="s">
        <v>149</v>
      </c>
      <c r="CC1" t="s">
        <v>150</v>
      </c>
      <c r="CD1" t="s">
        <v>151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162</v>
      </c>
      <c r="CP1" t="s">
        <v>163</v>
      </c>
      <c r="CQ1" t="s">
        <v>164</v>
      </c>
      <c r="CR1" t="s">
        <v>165</v>
      </c>
      <c r="CS1" t="s">
        <v>166</v>
      </c>
      <c r="CT1" t="s">
        <v>167</v>
      </c>
      <c r="CU1" t="s">
        <v>168</v>
      </c>
      <c r="CV1" t="s">
        <v>169</v>
      </c>
      <c r="CW1" t="s">
        <v>170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182</v>
      </c>
      <c r="DJ1" t="s">
        <v>183</v>
      </c>
      <c r="DK1" t="s">
        <v>184</v>
      </c>
      <c r="DL1" t="s">
        <v>185</v>
      </c>
      <c r="DM1" t="s">
        <v>186</v>
      </c>
      <c r="DN1" t="s">
        <v>187</v>
      </c>
      <c r="DO1" t="s">
        <v>188</v>
      </c>
      <c r="DP1" t="s">
        <v>189</v>
      </c>
      <c r="DQ1" t="s">
        <v>190</v>
      </c>
      <c r="DR1" t="s">
        <v>191</v>
      </c>
      <c r="DS1" t="s">
        <v>192</v>
      </c>
      <c r="DT1" t="s">
        <v>193</v>
      </c>
      <c r="DU1" t="s">
        <v>194</v>
      </c>
      <c r="DV1" t="s">
        <v>195</v>
      </c>
      <c r="DW1" t="s">
        <v>196</v>
      </c>
      <c r="DX1" t="s">
        <v>197</v>
      </c>
      <c r="DY1" t="s">
        <v>198</v>
      </c>
      <c r="DZ1" t="s">
        <v>199</v>
      </c>
      <c r="EA1" t="s">
        <v>200</v>
      </c>
      <c r="EB1" t="s">
        <v>201</v>
      </c>
      <c r="EC1" t="s">
        <v>202</v>
      </c>
      <c r="ED1" t="s">
        <v>203</v>
      </c>
      <c r="EE1" t="s">
        <v>204</v>
      </c>
      <c r="EF1" t="s">
        <v>205</v>
      </c>
      <c r="EG1" t="s">
        <v>206</v>
      </c>
      <c r="EH1" t="s">
        <v>207</v>
      </c>
      <c r="EI1" t="s">
        <v>208</v>
      </c>
      <c r="EJ1" t="s">
        <v>209</v>
      </c>
      <c r="EK1" t="s">
        <v>210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2013-04-12T14:45:50Z</cp:lastPrinted>
  <dcterms:created xsi:type="dcterms:W3CDTF">1996-10-14T23:33:28Z</dcterms:created>
  <dcterms:modified xsi:type="dcterms:W3CDTF">2014-06-27T08:29:36Z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