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460" activeTab="0"/>
  </bookViews>
  <sheets>
    <sheet name="FPAP ALICO" sheetId="1" r:id="rId1"/>
    <sheet name="FPAP ARIPI" sheetId="2" r:id="rId2"/>
    <sheet name="FPAP AZT" sheetId="3" r:id="rId3"/>
    <sheet name="FPAP BCR" sheetId="4" r:id="rId4"/>
    <sheet name="FPAP BRD" sheetId="5" r:id="rId5"/>
    <sheet name="FPAP EUREKO" sheetId="6" r:id="rId6"/>
    <sheet name="FPAP ING" sheetId="7" r:id="rId7"/>
    <sheet name="FPAP PENSIA VIVA" sheetId="8" r:id="rId8"/>
    <sheet name="FPAP VITAL" sheetId="9" r:id="rId9"/>
    <sheet name="CF" sheetId="10" state="hidden" r:id="rId10"/>
  </sheets>
  <externalReferences>
    <externalReference r:id="rId13"/>
  </externalReferences>
  <definedNames>
    <definedName name="JUDET">'[1]XX'!$C$7:$C$48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8">#REF!</definedName>
    <definedName name="list">#REF!</definedName>
    <definedName name="_xlnm.Print_Area" localSheetId="0">'FPAP ALICO'!$A$1:$D$41</definedName>
    <definedName name="_xlnm.Print_Area" localSheetId="1">'FPAP ARIPI'!$A$1:$D$41</definedName>
    <definedName name="_xlnm.Print_Area" localSheetId="2">'FPAP AZT'!$A$1:$D$41</definedName>
    <definedName name="_xlnm.Print_Area" localSheetId="3">'FPAP BCR'!$A$1:$D$41</definedName>
    <definedName name="_xlnm.Print_Area" localSheetId="4">'FPAP BRD'!$A$1:$D$41</definedName>
    <definedName name="_xlnm.Print_Area" localSheetId="5">'FPAP EUREKO'!$A$1:$D$41</definedName>
    <definedName name="_xlnm.Print_Area" localSheetId="6">'FPAP ING'!$A$1:$D$41</definedName>
    <definedName name="_xlnm.Print_Area" localSheetId="7">'FPAP PENSIA VIVA'!$A$1:$D$41</definedName>
    <definedName name="_xlnm.Print_Area" localSheetId="8">'FPAP VITAL'!$A$1:$D$41</definedName>
  </definedNames>
  <calcPr fullCalcOnLoad="1"/>
</workbook>
</file>

<file path=xl/sharedStrings.xml><?xml version="1.0" encoding="utf-8"?>
<sst xmlns="http://schemas.openxmlformats.org/spreadsheetml/2006/main" count="791" uniqueCount="224">
  <si>
    <t>DATE DE IDENTIFICARE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</si>
  <si>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</si>
  <si>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</si>
  <si>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</si>
  <si>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</si>
  <si>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</si>
  <si>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</si>
  <si>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</si>
  <si>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</si>
  <si>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</si>
  <si>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</si>
  <si>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</si>
  <si>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</si>
  <si>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</si>
  <si>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</si>
  <si>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</si>
  <si>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</si>
  <si>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</si>
  <si>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</si>
  <si>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</si>
  <si>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</si>
  <si>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</si>
  <si>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</si>
  <si>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</si>
  <si>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</si>
  <si>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</si>
  <si>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</si>
  <si>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</si>
  <si>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</si>
  <si>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</si>
  <si>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</si>
  <si>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</si>
  <si>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</si>
  <si>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</si>
  <si>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</si>
  <si>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</si>
  <si>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</si>
  <si>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</si>
  <si>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</si>
  <si>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</si>
  <si>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</si>
  <si>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</si>
  <si>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</si>
  <si>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</si>
  <si>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</si>
  <si>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</si>
  <si>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</si>
  <si>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</si>
  <si>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</si>
  <si>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</si>
  <si>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</si>
  <si>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</si>
  <si>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</si>
  <si>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</si>
  <si>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</si>
  <si>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</si>
  <si>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</si>
  <si>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</si>
  <si>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</si>
  <si>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</si>
  <si>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</si>
  <si>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</si>
  <si>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</si>
  <si>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</si>
  <si>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</si>
  <si>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</si>
  <si>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</si>
  <si>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</si>
  <si>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</si>
  <si>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SITUAŢIA VENITURILOR ŞI CHELTUIELILOR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</si>
  <si>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</si>
  <si>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</si>
  <si>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</si>
  <si>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</si>
  <si>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</si>
  <si>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</si>
  <si>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</si>
  <si>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</si>
  <si>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</si>
  <si>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</si>
  <si>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</si>
  <si>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</si>
  <si>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</si>
  <si>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</si>
  <si>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</si>
  <si>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</si>
  <si>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</si>
  <si>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</si>
  <si>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</si>
  <si>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</si>
  <si>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</si>
  <si>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</si>
  <si>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</si>
  <si>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</si>
  <si>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</si>
  <si>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</si>
  <si>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</si>
  <si>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</si>
  <si>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</si>
  <si>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</si>
  <si>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</si>
  <si>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</si>
  <si>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</si>
  <si>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</si>
  <si>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</si>
  <si>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</si>
  <si>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</si>
  <si>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</si>
  <si>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</si>
  <si>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</si>
  <si>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</si>
  <si>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</si>
  <si>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</si>
  <si>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</si>
  <si>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</si>
  <si>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</si>
  <si>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</si>
  <si>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</si>
  <si>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</si>
  <si>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</si>
  <si>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</si>
  <si>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</si>
  <si>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</si>
  <si>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</si>
  <si>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</si>
  <si>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</si>
  <si>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</si>
  <si>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</si>
  <si>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</si>
  <si>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</si>
  <si>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</si>
  <si>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</si>
  <si>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</si>
  <si>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</si>
  <si>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</si>
  <si>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</si>
  <si>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</si>
  <si>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</si>
  <si>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</si>
  <si>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</si>
  <si>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</si>
  <si>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</si>
  <si>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</si>
  <si>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</si>
  <si>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</si>
  <si>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</si>
  <si>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</si>
  <si>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</si>
  <si>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</si>
  <si>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</si>
  <si>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</si>
  <si>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</si>
  <si>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</si>
  <si>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</si>
  <si>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</si>
  <si>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</si>
  <si>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</si>
  <si>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</si>
  <si>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</si>
  <si>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</si>
  <si>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</si>
  <si>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</si>
  <si>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</si>
  <si>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</si>
  <si>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</si>
  <si>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</si>
  <si>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</si>
  <si>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</si>
  <si>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</si>
  <si>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</si>
  <si>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</si>
  <si>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</si>
  <si>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</si>
  <si>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</si>
  <si>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</si>
  <si>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</si>
  <si>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</si>
  <si>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</si>
  <si>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</si>
  <si>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</si>
  <si>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</si>
  <si>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</si>
  <si>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</si>
  <si>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</si>
  <si>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</si>
  <si>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</si>
  <si>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</si>
  <si>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</si>
  <si>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</si>
  <si>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</si>
  <si>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</si>
  <si>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</si>
  <si>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</si>
  <si>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</si>
  <si>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</si>
  <si>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</si>
  <si>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</si>
  <si>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</si>
  <si>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</si>
  <si>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</si>
  <si>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</si>
  <si>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</si>
  <si>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</si>
  <si>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</si>
  <si>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</si>
  <si>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</si>
  <si>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</si>
  <si>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</si>
  <si>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</si>
  <si>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</si>
  <si>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</si>
  <si>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la data de 31 decembrie 2012</t>
  </si>
  <si>
    <t>12/31/2012</t>
  </si>
  <si>
    <t>12/31//2011</t>
  </si>
  <si>
    <t>`</t>
  </si>
  <si>
    <t>FONDUL DE PENSII ADMINISTRAT PRIVAT ALICO</t>
  </si>
  <si>
    <t>FONDUL DE PENSII ADMINISTRAT PRIVAT ARIPI</t>
  </si>
  <si>
    <t>FONDUL DE PENSII ADMINISTRAT AZT VIITORUL TAU</t>
  </si>
  <si>
    <t xml:space="preserve">BCR FONDDE PENSII ADMINISTRAT </t>
  </si>
  <si>
    <t>FONDUL DE PENSII ADMINISTRAT BRD</t>
  </si>
  <si>
    <t>FONDUL DE PENSII ADMINISTRAT PRIVAT EUREKO</t>
  </si>
  <si>
    <t>FONDUL DE PENSII ADMINISTRAT PRIVAT ING</t>
  </si>
  <si>
    <t>FONDUL DE PENSII ADMINISTRAT PRIVAT PENSIA VIVA</t>
  </si>
  <si>
    <t xml:space="preserve"> FONDUL DE PENSII ADMINISTRAT PRIVAT VITAL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</si>
</sst>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 8"/>
      <family val="0"/>
    </font>
    <font>
      <sz val="8"/>
      <name val="Tahoma 8"/>
      <family val="0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justify" wrapText="1"/>
      <protection locked="0"/>
    </xf>
    <xf numFmtId="0" fontId="6" fillId="0" borderId="10" xfId="0" applyFont="1" applyFill="1" applyBorder="1" applyAlignment="1" applyProtection="1">
      <alignment horizontal="justify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164" fontId="6" fillId="0" borderId="10" xfId="42" applyFont="1" applyFill="1" applyBorder="1" applyAlignment="1" applyProtection="1">
      <alignment horizontal="right" vertical="top" wrapText="1"/>
      <protection locked="0"/>
    </xf>
    <xf numFmtId="0" fontId="7" fillId="0" borderId="10" xfId="0" applyFont="1" applyFill="1" applyBorder="1" applyAlignment="1" applyProtection="1">
      <alignment horizontal="justify" vertical="top" wrapText="1"/>
      <protection locked="0"/>
    </xf>
    <xf numFmtId="164" fontId="5" fillId="0" borderId="10" xfId="42" applyFont="1" applyFill="1" applyBorder="1" applyAlignment="1" applyProtection="1">
      <alignment horizontal="right" vertical="top" wrapText="1"/>
      <protection/>
    </xf>
    <xf numFmtId="164" fontId="5" fillId="0" borderId="10" xfId="42" applyFont="1" applyFill="1" applyBorder="1" applyAlignment="1" applyProtection="1">
      <alignment horizontal="right" vertical="top" wrapText="1"/>
      <protection locked="0"/>
    </xf>
    <xf numFmtId="0" fontId="8" fillId="0" borderId="10" xfId="0" applyFont="1" applyFill="1" applyBorder="1" applyAlignment="1" applyProtection="1">
      <alignment horizontal="justify" vertical="top" wrapText="1"/>
      <protection locked="0"/>
    </xf>
    <xf numFmtId="0" fontId="8" fillId="0" borderId="10" xfId="0" applyFont="1" applyFill="1" applyBorder="1" applyAlignment="1" applyProtection="1" quotePrefix="1">
      <alignment horizontal="justify" vertical="top" wrapText="1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justify" wrapText="1"/>
      <protection locked="0"/>
    </xf>
    <xf numFmtId="0" fontId="5" fillId="33" borderId="10" xfId="0" applyFont="1" applyFill="1" applyBorder="1" applyAlignment="1" applyProtection="1">
      <alignment horizontal="justify" vertical="top" wrapText="1"/>
      <protection locked="0"/>
    </xf>
    <xf numFmtId="0" fontId="6" fillId="33" borderId="1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 applyProtection="1">
      <alignment horizontal="justify" vertical="top" wrapText="1"/>
      <protection locked="0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0" fontId="8" fillId="33" borderId="10" xfId="0" applyFont="1" applyFill="1" applyBorder="1" applyAlignment="1" applyProtection="1">
      <alignment horizontal="justify" vertical="top" wrapText="1"/>
      <protection locked="0"/>
    </xf>
    <xf numFmtId="49" fontId="6" fillId="33" borderId="10" xfId="0" applyNumberFormat="1" applyFont="1" applyFill="1" applyBorder="1" applyAlignment="1" applyProtection="1">
      <alignment horizontal="justify" vertical="top" wrapText="1"/>
      <protection locked="0"/>
    </xf>
    <xf numFmtId="0" fontId="8" fillId="33" borderId="10" xfId="0" applyFont="1" applyFill="1" applyBorder="1" applyAlignment="1" applyProtection="1" quotePrefix="1">
      <alignment horizontal="justify" vertical="top" wrapText="1"/>
      <protection locked="0"/>
    </xf>
    <xf numFmtId="3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3" fontId="5" fillId="0" borderId="10" xfId="0" applyNumberFormat="1" applyFont="1" applyFill="1" applyBorder="1" applyAlignment="1" applyProtection="1">
      <alignment horizontal="justify" vertical="top" wrapText="1"/>
      <protection locked="0"/>
    </xf>
    <xf numFmtId="3" fontId="5" fillId="0" borderId="10" xfId="0" applyNumberFormat="1" applyFont="1" applyFill="1" applyBorder="1" applyAlignment="1" applyProtection="1">
      <alignment horizontal="justify" wrapText="1"/>
      <protection locked="0"/>
    </xf>
    <xf numFmtId="3" fontId="6" fillId="33" borderId="10" xfId="0" applyNumberFormat="1" applyFont="1" applyFill="1" applyBorder="1" applyAlignment="1" applyProtection="1">
      <alignment horizontal="justify" vertical="top" wrapText="1"/>
      <protection locked="0"/>
    </xf>
    <xf numFmtId="3" fontId="6" fillId="0" borderId="10" xfId="42" applyNumberFormat="1" applyFont="1" applyFill="1" applyBorder="1" applyAlignment="1" applyProtection="1">
      <alignment horizontal="right" vertical="top" wrapText="1"/>
      <protection locked="0"/>
    </xf>
    <xf numFmtId="3" fontId="6" fillId="33" borderId="10" xfId="0" applyNumberFormat="1" applyFont="1" applyFill="1" applyBorder="1" applyAlignment="1" applyProtection="1">
      <alignment horizontal="justify" wrapText="1"/>
      <protection locked="0"/>
    </xf>
    <xf numFmtId="3" fontId="5" fillId="0" borderId="10" xfId="42" applyNumberFormat="1" applyFont="1" applyFill="1" applyBorder="1" applyAlignment="1" applyProtection="1">
      <alignment horizontal="right" vertical="top" wrapText="1"/>
      <protection/>
    </xf>
    <xf numFmtId="3" fontId="5" fillId="0" borderId="10" xfId="42" applyNumberFormat="1" applyFont="1" applyFill="1" applyBorder="1" applyAlignment="1" applyProtection="1">
      <alignment horizontal="right" vertical="top" wrapText="1"/>
      <protection locked="0"/>
    </xf>
    <xf numFmtId="3" fontId="6" fillId="0" borderId="10" xfId="0" applyNumberFormat="1" applyFont="1" applyFill="1" applyBorder="1" applyAlignment="1" applyProtection="1">
      <alignment horizontal="justify" vertical="top" wrapText="1"/>
      <protection locked="0"/>
    </xf>
    <xf numFmtId="3" fontId="6" fillId="0" borderId="10" xfId="0" applyNumberFormat="1" applyFont="1" applyFill="1" applyBorder="1" applyAlignment="1" applyProtection="1">
      <alignment horizontal="justify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3" fontId="5" fillId="0" borderId="10" xfId="42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164" fontId="6" fillId="0" borderId="0" xfId="0" applyNumberFormat="1" applyFont="1" applyFill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7109375" style="20" customWidth="1"/>
    <col min="2" max="2" width="5.7109375" style="20" customWidth="1"/>
    <col min="3" max="4" width="15.7109375" style="20" customWidth="1"/>
    <col min="5" max="16384" width="9.140625" style="5" customWidth="1"/>
  </cols>
  <sheetData>
    <row r="1" spans="1:4" ht="26.25" customHeight="1">
      <c r="A1" s="49" t="s">
        <v>0</v>
      </c>
      <c r="B1" s="47" t="s">
        <v>215</v>
      </c>
      <c r="C1" s="47"/>
      <c r="D1" s="47"/>
    </row>
    <row r="2" spans="1:4" s="4" customFormat="1" ht="15" customHeight="1">
      <c r="A2" s="49"/>
      <c r="B2" s="46" t="s">
        <v>69</v>
      </c>
      <c r="C2" s="46"/>
      <c r="D2" s="46"/>
    </row>
    <row r="3" spans="1:4" s="4" customFormat="1" ht="12.75">
      <c r="A3" s="49"/>
      <c r="B3" s="48" t="s">
        <v>211</v>
      </c>
      <c r="C3" s="48"/>
      <c r="D3" s="48"/>
    </row>
    <row r="4" spans="1:4" ht="25.5" customHeight="1">
      <c r="A4" s="46" t="s">
        <v>1</v>
      </c>
      <c r="B4" s="46" t="s">
        <v>68</v>
      </c>
      <c r="C4" s="46" t="s">
        <v>27</v>
      </c>
      <c r="D4" s="46"/>
    </row>
    <row r="5" spans="1:4" ht="11.25">
      <c r="A5" s="46"/>
      <c r="B5" s="46"/>
      <c r="C5" s="46"/>
      <c r="D5" s="46"/>
    </row>
    <row r="6" spans="1:4" ht="12.75">
      <c r="A6" s="46"/>
      <c r="B6" s="46"/>
      <c r="C6" s="21">
        <v>40908</v>
      </c>
      <c r="D6" s="21">
        <v>41274</v>
      </c>
    </row>
    <row r="7" spans="1:4" s="4" customFormat="1" ht="12.75">
      <c r="A7" s="22" t="s">
        <v>2</v>
      </c>
      <c r="B7" s="22" t="s">
        <v>28</v>
      </c>
      <c r="C7" s="22" t="s">
        <v>3</v>
      </c>
      <c r="D7" s="22" t="s">
        <v>4</v>
      </c>
    </row>
    <row r="8" spans="1:4" ht="12.75">
      <c r="A8" s="23" t="s">
        <v>67</v>
      </c>
      <c r="B8" s="31"/>
      <c r="C8" s="32"/>
      <c r="D8" s="33"/>
    </row>
    <row r="9" spans="1:4" ht="12.75">
      <c r="A9" s="25" t="s">
        <v>29</v>
      </c>
      <c r="B9" s="34" t="s">
        <v>5</v>
      </c>
      <c r="C9" s="35">
        <v>0</v>
      </c>
      <c r="D9" s="35">
        <v>0</v>
      </c>
    </row>
    <row r="10" spans="1:4" ht="12.75">
      <c r="A10" s="25" t="s">
        <v>30</v>
      </c>
      <c r="B10" s="36" t="s">
        <v>6</v>
      </c>
      <c r="C10" s="35">
        <v>1762021</v>
      </c>
      <c r="D10" s="35">
        <v>4499107</v>
      </c>
    </row>
    <row r="11" spans="1:4" ht="12.75">
      <c r="A11" s="26" t="s">
        <v>31</v>
      </c>
      <c r="B11" s="34" t="s">
        <v>7</v>
      </c>
      <c r="C11" s="35">
        <v>984508</v>
      </c>
      <c r="D11" s="35">
        <v>895919</v>
      </c>
    </row>
    <row r="12" spans="1:4" ht="12.75">
      <c r="A12" s="26" t="s">
        <v>32</v>
      </c>
      <c r="B12" s="34" t="s">
        <v>8</v>
      </c>
      <c r="C12" s="35">
        <v>2406262</v>
      </c>
      <c r="D12" s="35">
        <v>15675927</v>
      </c>
    </row>
    <row r="13" spans="1:4" ht="12.75">
      <c r="A13" s="26" t="s">
        <v>33</v>
      </c>
      <c r="B13" s="34" t="s">
        <v>9</v>
      </c>
      <c r="C13" s="35">
        <v>24380142</v>
      </c>
      <c r="D13" s="35">
        <v>31739516</v>
      </c>
    </row>
    <row r="14" spans="1:4" ht="25.5">
      <c r="A14" s="26" t="s">
        <v>34</v>
      </c>
      <c r="B14" s="34" t="s">
        <v>10</v>
      </c>
      <c r="C14" s="35">
        <v>104265894</v>
      </c>
      <c r="D14" s="35">
        <v>169039049</v>
      </c>
    </row>
    <row r="15" spans="1:4" ht="12.75">
      <c r="A15" s="26" t="s">
        <v>35</v>
      </c>
      <c r="B15" s="34" t="s">
        <v>11</v>
      </c>
      <c r="C15" s="35">
        <v>0</v>
      </c>
      <c r="D15" s="35">
        <v>0</v>
      </c>
    </row>
    <row r="16" spans="1:4" ht="12.75">
      <c r="A16" s="26" t="s">
        <v>36</v>
      </c>
      <c r="B16" s="34" t="s">
        <v>12</v>
      </c>
      <c r="C16" s="35">
        <v>0</v>
      </c>
      <c r="D16" s="35">
        <v>0</v>
      </c>
    </row>
    <row r="17" spans="1:4" ht="12.75">
      <c r="A17" s="27" t="s">
        <v>37</v>
      </c>
      <c r="B17" s="31" t="s">
        <v>13</v>
      </c>
      <c r="C17" s="37">
        <v>133798827</v>
      </c>
      <c r="D17" s="37">
        <v>221849518</v>
      </c>
    </row>
    <row r="18" spans="1:4" ht="12.75">
      <c r="A18" s="24" t="s">
        <v>38</v>
      </c>
      <c r="B18" s="31"/>
      <c r="C18" s="38"/>
      <c r="D18" s="38"/>
    </row>
    <row r="19" spans="1:4" ht="12.75">
      <c r="A19" s="26" t="s">
        <v>39</v>
      </c>
      <c r="B19" s="34" t="s">
        <v>14</v>
      </c>
      <c r="C19" s="35">
        <v>157925</v>
      </c>
      <c r="D19" s="35">
        <v>1423948</v>
      </c>
    </row>
    <row r="20" spans="1:4" ht="12.75">
      <c r="A20" s="26" t="s">
        <v>40</v>
      </c>
      <c r="B20" s="34" t="s">
        <v>15</v>
      </c>
      <c r="C20" s="35">
        <v>0</v>
      </c>
      <c r="D20" s="35">
        <v>0</v>
      </c>
    </row>
    <row r="21" spans="1:4" ht="25.5">
      <c r="A21" s="26" t="s">
        <v>41</v>
      </c>
      <c r="B21" s="34" t="s">
        <v>16</v>
      </c>
      <c r="C21" s="35">
        <v>119396950</v>
      </c>
      <c r="D21" s="35">
        <v>161192723</v>
      </c>
    </row>
    <row r="22" spans="1:4" ht="12.75">
      <c r="A22" s="26" t="s">
        <v>42</v>
      </c>
      <c r="B22" s="34" t="s">
        <v>17</v>
      </c>
      <c r="C22" s="35">
        <v>2274421</v>
      </c>
      <c r="D22" s="35">
        <v>3400811</v>
      </c>
    </row>
    <row r="23" spans="1:4" ht="12.75">
      <c r="A23" s="26" t="s">
        <v>43</v>
      </c>
      <c r="B23" s="34" t="s">
        <v>18</v>
      </c>
      <c r="C23" s="35">
        <v>0</v>
      </c>
      <c r="D23" s="35">
        <v>0</v>
      </c>
    </row>
    <row r="24" spans="1:4" ht="12.75">
      <c r="A24" s="26" t="s">
        <v>44</v>
      </c>
      <c r="B24" s="34" t="s">
        <v>19</v>
      </c>
      <c r="C24" s="35">
        <v>0</v>
      </c>
      <c r="D24" s="35">
        <v>0</v>
      </c>
    </row>
    <row r="25" spans="1:4" ht="12.75">
      <c r="A25" s="26" t="s">
        <v>45</v>
      </c>
      <c r="B25" s="34" t="s">
        <v>20</v>
      </c>
      <c r="C25" s="35">
        <v>0</v>
      </c>
      <c r="D25" s="35">
        <v>0</v>
      </c>
    </row>
    <row r="26" spans="1:4" ht="12.75">
      <c r="A26" s="26" t="s">
        <v>46</v>
      </c>
      <c r="B26" s="34" t="s">
        <v>21</v>
      </c>
      <c r="C26" s="35">
        <v>0</v>
      </c>
      <c r="D26" s="35">
        <v>0</v>
      </c>
    </row>
    <row r="27" spans="1:4" ht="12.75">
      <c r="A27" s="27" t="s">
        <v>47</v>
      </c>
      <c r="B27" s="31" t="s">
        <v>22</v>
      </c>
      <c r="C27" s="37">
        <v>121829296</v>
      </c>
      <c r="D27" s="37">
        <v>166017482</v>
      </c>
    </row>
    <row r="28" spans="1:4" ht="12.75">
      <c r="A28" s="24" t="s">
        <v>48</v>
      </c>
      <c r="B28" s="34"/>
      <c r="C28" s="35"/>
      <c r="D28" s="35"/>
    </row>
    <row r="29" spans="1:4" ht="12.75">
      <c r="A29" s="28" t="s">
        <v>49</v>
      </c>
      <c r="B29" s="34" t="s">
        <v>50</v>
      </c>
      <c r="C29" s="37">
        <v>11969531</v>
      </c>
      <c r="D29" s="37">
        <v>55832036</v>
      </c>
    </row>
    <row r="30" spans="1:4" ht="12.75">
      <c r="A30" s="28" t="s">
        <v>214</v>
      </c>
      <c r="B30" s="34" t="s">
        <v>60</v>
      </c>
      <c r="C30" s="37">
        <v>0</v>
      </c>
      <c r="D30" s="37">
        <v>0</v>
      </c>
    </row>
    <row r="31" spans="1:4" ht="12.75">
      <c r="A31" s="24" t="s">
        <v>52</v>
      </c>
      <c r="B31" s="31" t="s">
        <v>23</v>
      </c>
      <c r="C31" s="38">
        <v>0</v>
      </c>
      <c r="D31" s="38">
        <v>0</v>
      </c>
    </row>
    <row r="32" spans="1:4" ht="12.75">
      <c r="A32" s="24" t="s">
        <v>53</v>
      </c>
      <c r="B32" s="31" t="s">
        <v>24</v>
      </c>
      <c r="C32" s="38">
        <v>0</v>
      </c>
      <c r="D32" s="38">
        <v>0</v>
      </c>
    </row>
    <row r="33" spans="1:4" ht="12.75">
      <c r="A33" s="24" t="s">
        <v>54</v>
      </c>
      <c r="B33" s="31"/>
      <c r="C33" s="38"/>
      <c r="D33" s="38"/>
    </row>
    <row r="34" spans="1:4" ht="12.75">
      <c r="A34" s="28" t="s">
        <v>55</v>
      </c>
      <c r="B34" s="34" t="s">
        <v>61</v>
      </c>
      <c r="C34" s="37">
        <v>0</v>
      </c>
      <c r="D34" s="37">
        <v>0</v>
      </c>
    </row>
    <row r="35" spans="1:4" ht="12.75">
      <c r="A35" s="28" t="s">
        <v>56</v>
      </c>
      <c r="B35" s="34" t="s">
        <v>62</v>
      </c>
      <c r="C35" s="37">
        <v>0</v>
      </c>
      <c r="D35" s="37">
        <v>0</v>
      </c>
    </row>
    <row r="36" spans="1:4" ht="12.75">
      <c r="A36" s="24" t="s">
        <v>57</v>
      </c>
      <c r="B36" s="31" t="s">
        <v>25</v>
      </c>
      <c r="C36" s="37">
        <v>133798827</v>
      </c>
      <c r="D36" s="37">
        <v>221849518</v>
      </c>
    </row>
    <row r="37" spans="1:4" ht="12.75">
      <c r="A37" s="24" t="s">
        <v>58</v>
      </c>
      <c r="B37" s="31" t="s">
        <v>26</v>
      </c>
      <c r="C37" s="37">
        <v>121829296</v>
      </c>
      <c r="D37" s="37">
        <v>166017482</v>
      </c>
    </row>
    <row r="38" spans="1:4" ht="12.75">
      <c r="A38" s="24" t="s">
        <v>59</v>
      </c>
      <c r="B38" s="31"/>
      <c r="C38" s="37"/>
      <c r="D38" s="37"/>
    </row>
    <row r="39" spans="1:4" ht="12.75">
      <c r="A39" s="30" t="s">
        <v>65</v>
      </c>
      <c r="B39" s="34" t="s">
        <v>63</v>
      </c>
      <c r="C39" s="37">
        <v>11969531</v>
      </c>
      <c r="D39" s="37">
        <v>55832036</v>
      </c>
    </row>
    <row r="40" spans="1:4" ht="12.75">
      <c r="A40" s="30" t="s">
        <v>66</v>
      </c>
      <c r="B40" s="34" t="s">
        <v>64</v>
      </c>
      <c r="C40" s="37">
        <v>0</v>
      </c>
      <c r="D40" s="37">
        <v>0</v>
      </c>
    </row>
    <row r="41" spans="1:2" ht="12.75">
      <c r="A41" s="18"/>
      <c r="B41" s="19"/>
    </row>
  </sheetData>
  <sheetProtection/>
  <mergeCells count="7">
    <mergeCell ref="C4:D5"/>
    <mergeCell ref="B1:D1"/>
    <mergeCell ref="B2:D2"/>
    <mergeCell ref="B3:D3"/>
    <mergeCell ref="A4:A6"/>
    <mergeCell ref="B4:B6"/>
    <mergeCell ref="A1:A3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5" right="0.28" top="1" bottom="1" header="0.5" footer="0.5"/>
  <pageSetup horizontalDpi="600" verticalDpi="600" orientation="portrait" scale="3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s="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  <c r="AP1" t="s">
        <v>111</v>
      </c>
      <c r="AQ1" t="s">
        <v>112</v>
      </c>
      <c r="AR1" t="s">
        <v>113</v>
      </c>
      <c r="AS1" t="s">
        <v>114</v>
      </c>
      <c r="AT1" t="s">
        <v>115</v>
      </c>
      <c r="AU1" t="s">
        <v>116</v>
      </c>
      <c r="AV1" t="s">
        <v>117</v>
      </c>
      <c r="AW1" t="s">
        <v>118</v>
      </c>
      <c r="AX1" t="s">
        <v>119</v>
      </c>
      <c r="AY1" t="s">
        <v>120</v>
      </c>
      <c r="AZ1" t="s">
        <v>121</v>
      </c>
      <c r="BA1" t="s">
        <v>122</v>
      </c>
      <c r="BB1" t="s">
        <v>123</v>
      </c>
      <c r="BC1" t="s">
        <v>124</v>
      </c>
      <c r="BD1" t="s">
        <v>125</v>
      </c>
      <c r="BE1" t="s">
        <v>126</v>
      </c>
      <c r="BF1" t="s">
        <v>127</v>
      </c>
      <c r="BG1" t="s">
        <v>128</v>
      </c>
      <c r="BH1" t="s">
        <v>129</v>
      </c>
      <c r="BI1" t="s">
        <v>130</v>
      </c>
      <c r="BJ1" t="s">
        <v>131</v>
      </c>
      <c r="BK1" t="s">
        <v>132</v>
      </c>
      <c r="BL1" t="s">
        <v>133</v>
      </c>
      <c r="BM1" t="s">
        <v>134</v>
      </c>
      <c r="BN1" t="s">
        <v>135</v>
      </c>
      <c r="BO1" t="s">
        <v>136</v>
      </c>
      <c r="BP1" t="s">
        <v>137</v>
      </c>
      <c r="BQ1" t="s">
        <v>138</v>
      </c>
      <c r="BR1" t="s">
        <v>139</v>
      </c>
      <c r="BS1" t="s">
        <v>140</v>
      </c>
      <c r="BT1" t="s">
        <v>141</v>
      </c>
      <c r="BU1" t="s">
        <v>142</v>
      </c>
      <c r="BV1" t="s">
        <v>143</v>
      </c>
      <c r="BW1" t="s">
        <v>144</v>
      </c>
      <c r="BX1" t="s">
        <v>145</v>
      </c>
      <c r="BY1" t="s">
        <v>146</v>
      </c>
      <c r="BZ1" t="s">
        <v>147</v>
      </c>
      <c r="CA1" t="s">
        <v>148</v>
      </c>
      <c r="CB1" t="s">
        <v>149</v>
      </c>
      <c r="CC1" t="s">
        <v>150</v>
      </c>
      <c r="CD1" t="s">
        <v>151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162</v>
      </c>
      <c r="CP1" t="s">
        <v>163</v>
      </c>
      <c r="CQ1" t="s">
        <v>164</v>
      </c>
      <c r="CR1" t="s">
        <v>165</v>
      </c>
      <c r="CS1" t="s">
        <v>166</v>
      </c>
      <c r="CT1" t="s">
        <v>167</v>
      </c>
      <c r="CU1" t="s">
        <v>168</v>
      </c>
      <c r="CV1" t="s">
        <v>169</v>
      </c>
      <c r="CW1" t="s">
        <v>170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182</v>
      </c>
      <c r="DJ1" t="s">
        <v>183</v>
      </c>
      <c r="DK1" t="s">
        <v>184</v>
      </c>
      <c r="DL1" t="s">
        <v>185</v>
      </c>
      <c r="DM1" t="s">
        <v>186</v>
      </c>
      <c r="DN1" t="s">
        <v>187</v>
      </c>
      <c r="DO1" t="s">
        <v>188</v>
      </c>
      <c r="DP1" t="s">
        <v>189</v>
      </c>
      <c r="DQ1" t="s">
        <v>190</v>
      </c>
      <c r="DR1" t="s">
        <v>191</v>
      </c>
      <c r="DS1" t="s">
        <v>192</v>
      </c>
      <c r="DT1" t="s">
        <v>193</v>
      </c>
      <c r="DU1" t="s">
        <v>194</v>
      </c>
      <c r="DV1" t="s">
        <v>195</v>
      </c>
      <c r="DW1" t="s">
        <v>196</v>
      </c>
      <c r="DX1" t="s">
        <v>197</v>
      </c>
      <c r="DY1" t="s">
        <v>198</v>
      </c>
      <c r="DZ1" t="s">
        <v>199</v>
      </c>
      <c r="EA1" t="s">
        <v>200</v>
      </c>
      <c r="EB1" t="s">
        <v>201</v>
      </c>
      <c r="EC1" t="s">
        <v>202</v>
      </c>
      <c r="ED1" t="s">
        <v>203</v>
      </c>
      <c r="EE1" t="s">
        <v>204</v>
      </c>
      <c r="EF1" t="s">
        <v>205</v>
      </c>
      <c r="EG1" t="s">
        <v>206</v>
      </c>
      <c r="EH1" t="s">
        <v>207</v>
      </c>
      <c r="EI1" t="s">
        <v>208</v>
      </c>
      <c r="EJ1" t="s">
        <v>209</v>
      </c>
      <c r="EK1" t="s">
        <v>210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'FPAP PENSIA VIVA'!#REF!</f>
        <v>#REF!</v>
      </c>
      <c r="CI2" t="e">
        <f>'FPAP PENSIA VIVA'!#REF!</f>
        <v>#REF!</v>
      </c>
      <c r="CJ2" t="e">
        <f>'FPAP PENSIA VIVA'!#REF!</f>
        <v>#REF!</v>
      </c>
      <c r="CK2" t="e">
        <f>'FPAP PENSIA VIVA'!#REF!</f>
        <v>#REF!</v>
      </c>
      <c r="CL2" t="e">
        <f>'FPAP PENSIA VIVA'!#REF!</f>
        <v>#REF!</v>
      </c>
      <c r="CM2" t="e">
        <f>'FPAP PENSIA VIVA'!#REF!</f>
        <v>#REF!</v>
      </c>
      <c r="CN2" t="e">
        <f>'FPAP PENSIA VIVA'!#REF!</f>
        <v>#REF!</v>
      </c>
      <c r="CO2" t="e">
        <f>'FPAP PENSIA VIVA'!#REF!</f>
        <v>#REF!</v>
      </c>
      <c r="CP2" t="e">
        <f>'FPAP PENSIA VIVA'!#REF!</f>
        <v>#REF!</v>
      </c>
      <c r="CQ2" t="e">
        <f>'FPAP PENSIA VIVA'!#REF!</f>
        <v>#REF!</v>
      </c>
      <c r="CR2" t="e">
        <f>'FPAP PENSIA VIVA'!#REF!</f>
        <v>#REF!</v>
      </c>
      <c r="CS2" t="e">
        <f>'FPAP PENSIA VIVA'!#REF!</f>
        <v>#REF!</v>
      </c>
      <c r="CT2" t="e">
        <f>'FPAP PENSIA VIVA'!#REF!</f>
        <v>#REF!</v>
      </c>
      <c r="CU2" t="e">
        <f>'FPAP PENSIA VIVA'!#REF!</f>
        <v>#REF!</v>
      </c>
      <c r="CV2" t="e">
        <f>'FPAP PENSIA VIVA'!#REF!</f>
        <v>#REF!</v>
      </c>
      <c r="CW2" t="e">
        <f>'FPAP PENSIA VIVA'!#REF!</f>
        <v>#REF!</v>
      </c>
      <c r="CX2" t="e">
        <f>'FPAP PENSIA VIVA'!#REF!</f>
        <v>#REF!</v>
      </c>
      <c r="CY2" t="e">
        <f>'FPAP PENSIA VIVA'!#REF!</f>
        <v>#REF!</v>
      </c>
      <c r="CZ2" t="e">
        <f>'FPAP PENSIA VIVA'!#REF!</f>
        <v>#REF!</v>
      </c>
      <c r="DA2" t="e">
        <f>'FPAP PENSIA VIVA'!#REF!</f>
        <v>#REF!</v>
      </c>
      <c r="DB2" t="e">
        <f>'FPAP PENSIA VIVA'!#REF!</f>
        <v>#REF!</v>
      </c>
      <c r="DC2" t="e">
        <f>'FPAP PENSIA VIVA'!#REF!</f>
        <v>#REF!</v>
      </c>
      <c r="DD2" t="e">
        <f>'FPAP PENSIA VIVA'!#REF!</f>
        <v>#REF!</v>
      </c>
      <c r="DE2" t="e">
        <f>'FPAP PENSIA VIVA'!#REF!</f>
        <v>#REF!</v>
      </c>
      <c r="DF2" t="e">
        <f>'FPAP PENSIA VIVA'!#REF!</f>
        <v>#REF!</v>
      </c>
      <c r="DG2" t="e">
        <f>'FPAP PENSIA VIVA'!#REF!</f>
        <v>#REF!</v>
      </c>
      <c r="DH2" t="e">
        <f>'FPAP PENSIA VIVA'!#REF!</f>
        <v>#REF!</v>
      </c>
      <c r="DI2" t="e">
        <f>'FPAP PENSIA VIVA'!#REF!</f>
        <v>#REF!</v>
      </c>
      <c r="DJ2" t="e">
        <f>'FPAP PENSIA VIVA'!#REF!</f>
        <v>#REF!</v>
      </c>
      <c r="DK2" t="e">
        <f>'FPAP PENSIA VIVA'!#REF!</f>
        <v>#REF!</v>
      </c>
      <c r="DL2" t="e">
        <f>'FPAP PENSIA VIVA'!#REF!</f>
        <v>#REF!</v>
      </c>
      <c r="DM2" t="e">
        <f>'FPAP PENSIA VIVA'!#REF!</f>
        <v>#REF!</v>
      </c>
      <c r="DN2" t="e">
        <f>'FPAP PENSIA VIVA'!#REF!</f>
        <v>#REF!</v>
      </c>
      <c r="DO2" t="e">
        <f>'FPAP PENSIA VIVA'!#REF!</f>
        <v>#REF!</v>
      </c>
      <c r="DP2" t="e">
        <f>'FPAP PENSIA VIVA'!#REF!</f>
        <v>#REF!</v>
      </c>
      <c r="DQ2" t="e">
        <f>'FPAP PENSIA VIVA'!#REF!</f>
        <v>#REF!</v>
      </c>
      <c r="DR2" t="e">
        <f>'FPAP PENSIA VIVA'!#REF!</f>
        <v>#REF!</v>
      </c>
      <c r="DS2" t="e">
        <f>'FPAP PENSIA VIVA'!#REF!</f>
        <v>#REF!</v>
      </c>
      <c r="DT2" t="e">
        <f>'FPAP PENSIA VIVA'!#REF!</f>
        <v>#REF!</v>
      </c>
      <c r="DU2" t="e">
        <f>'FPAP PENSIA VIVA'!#REF!</f>
        <v>#REF!</v>
      </c>
      <c r="DV2" t="e">
        <f>'FPAP PENSIA VIVA'!#REF!</f>
        <v>#REF!</v>
      </c>
      <c r="DW2" t="e">
        <f>'FPAP PENSIA VIVA'!#REF!</f>
        <v>#REF!</v>
      </c>
      <c r="DX2" t="e">
        <f>'FPAP PENSIA VIVA'!#REF!</f>
        <v>#REF!</v>
      </c>
      <c r="DY2" t="e">
        <f>'FPAP PENSIA VIVA'!#REF!</f>
        <v>#REF!</v>
      </c>
      <c r="DZ2" t="e">
        <f>'FPAP PENSIA VIVA'!#REF!</f>
        <v>#REF!</v>
      </c>
      <c r="EA2" t="e">
        <f>'FPAP PENSIA VIVA'!#REF!</f>
        <v>#REF!</v>
      </c>
      <c r="EB2" t="e">
        <f>'FPAP PENSIA VIVA'!#REF!</f>
        <v>#REF!</v>
      </c>
      <c r="EC2" t="e">
        <f>'FPAP PENSIA VIVA'!#REF!</f>
        <v>#REF!</v>
      </c>
      <c r="ED2" t="e">
        <f>'FPAP PENSIA VIVA'!#REF!</f>
        <v>#REF!</v>
      </c>
      <c r="EE2" t="e">
        <f>'FPAP PENSIA VIVA'!#REF!</f>
        <v>#REF!</v>
      </c>
      <c r="EF2" t="e">
        <f>'FPAP PENSIA VIVA'!#REF!</f>
        <v>#REF!</v>
      </c>
      <c r="EG2" t="e">
        <f>'FPAP PENSIA VIVA'!#REF!</f>
        <v>#REF!</v>
      </c>
      <c r="EH2" t="e">
        <f>'FPAP PENSIA VIVA'!#REF!</f>
        <v>#REF!</v>
      </c>
      <c r="EI2" t="e">
        <f>'FPAP PENSIA VIVA'!#REF!</f>
        <v>#REF!</v>
      </c>
      <c r="EJ2" t="e">
        <f>'FPAP PENSIA VIVA'!#REF!</f>
        <v>#REF!</v>
      </c>
      <c r="EK2" t="e">
        <f>'FPAP PENSIA VIVA'!#REF!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68.421875" style="20" bestFit="1" customWidth="1"/>
    <col min="2" max="2" width="5.7109375" style="20" customWidth="1"/>
    <col min="3" max="4" width="15.7109375" style="20" customWidth="1"/>
    <col min="5" max="16384" width="9.140625" style="5" customWidth="1"/>
  </cols>
  <sheetData>
    <row r="1" spans="1:4" ht="21" customHeight="1">
      <c r="A1" s="52" t="s">
        <v>0</v>
      </c>
      <c r="B1" s="51" t="s">
        <v>216</v>
      </c>
      <c r="C1" s="51"/>
      <c r="D1" s="51"/>
    </row>
    <row r="2" spans="1:4" s="4" customFormat="1" ht="15" customHeight="1">
      <c r="A2" s="52"/>
      <c r="B2" s="50" t="s">
        <v>69</v>
      </c>
      <c r="C2" s="50"/>
      <c r="D2" s="50"/>
    </row>
    <row r="3" spans="1:4" s="4" customFormat="1" ht="12.75" customHeight="1">
      <c r="A3" s="52"/>
      <c r="B3" s="53" t="s">
        <v>211</v>
      </c>
      <c r="C3" s="53"/>
      <c r="D3" s="53"/>
    </row>
    <row r="4" spans="1:4" ht="14.25" customHeight="1">
      <c r="A4" s="50" t="s">
        <v>1</v>
      </c>
      <c r="B4" s="50" t="s">
        <v>68</v>
      </c>
      <c r="C4" s="50" t="s">
        <v>27</v>
      </c>
      <c r="D4" s="50"/>
    </row>
    <row r="5" spans="1:4" ht="12.75" customHeight="1">
      <c r="A5" s="50"/>
      <c r="B5" s="50"/>
      <c r="C5" s="50"/>
      <c r="D5" s="50"/>
    </row>
    <row r="6" spans="1:4" ht="12.75">
      <c r="A6" s="50"/>
      <c r="B6" s="50"/>
      <c r="C6" s="8">
        <v>40908</v>
      </c>
      <c r="D6" s="8">
        <v>41274</v>
      </c>
    </row>
    <row r="7" spans="1:4" s="4" customFormat="1" ht="12.75">
      <c r="A7" s="7" t="s">
        <v>2</v>
      </c>
      <c r="B7" s="7" t="s">
        <v>28</v>
      </c>
      <c r="C7" s="7" t="s">
        <v>3</v>
      </c>
      <c r="D7" s="7" t="s">
        <v>4</v>
      </c>
    </row>
    <row r="8" spans="1:4" ht="12.75">
      <c r="A8" s="9" t="s">
        <v>67</v>
      </c>
      <c r="B8" s="32"/>
      <c r="C8" s="32"/>
      <c r="D8" s="33"/>
    </row>
    <row r="9" spans="1:4" ht="12.75">
      <c r="A9" s="10" t="s">
        <v>29</v>
      </c>
      <c r="B9" s="39" t="s">
        <v>5</v>
      </c>
      <c r="C9" s="35">
        <v>0</v>
      </c>
      <c r="D9" s="35">
        <v>0</v>
      </c>
    </row>
    <row r="10" spans="1:4" ht="12.75">
      <c r="A10" s="10" t="s">
        <v>30</v>
      </c>
      <c r="B10" s="40" t="s">
        <v>6</v>
      </c>
      <c r="C10" s="35">
        <v>0</v>
      </c>
      <c r="D10" s="35">
        <v>316</v>
      </c>
    </row>
    <row r="11" spans="1:4" ht="12.75">
      <c r="A11" s="11" t="s">
        <v>31</v>
      </c>
      <c r="B11" s="39" t="s">
        <v>7</v>
      </c>
      <c r="C11" s="35">
        <v>20459198</v>
      </c>
      <c r="D11" s="35">
        <v>28830951</v>
      </c>
    </row>
    <row r="12" spans="1:4" ht="12.75">
      <c r="A12" s="11" t="s">
        <v>32</v>
      </c>
      <c r="B12" s="39" t="s">
        <v>8</v>
      </c>
      <c r="C12" s="35">
        <v>119441111</v>
      </c>
      <c r="D12" s="35">
        <v>158861330</v>
      </c>
    </row>
    <row r="13" spans="1:4" ht="12.75">
      <c r="A13" s="11" t="s">
        <v>33</v>
      </c>
      <c r="B13" s="39" t="s">
        <v>9</v>
      </c>
      <c r="C13" s="35">
        <v>7456303</v>
      </c>
      <c r="D13" s="35">
        <v>8695344</v>
      </c>
    </row>
    <row r="14" spans="1:4" ht="12.75">
      <c r="A14" s="11" t="s">
        <v>34</v>
      </c>
      <c r="B14" s="39" t="s">
        <v>10</v>
      </c>
      <c r="C14" s="35">
        <v>16941607</v>
      </c>
      <c r="D14" s="35">
        <v>17518238</v>
      </c>
    </row>
    <row r="15" spans="1:4" ht="12.75">
      <c r="A15" s="11" t="s">
        <v>35</v>
      </c>
      <c r="B15" s="39" t="s">
        <v>11</v>
      </c>
      <c r="C15" s="35">
        <v>0</v>
      </c>
      <c r="D15" s="35">
        <v>0</v>
      </c>
    </row>
    <row r="16" spans="1:4" ht="12.75">
      <c r="A16" s="11" t="s">
        <v>36</v>
      </c>
      <c r="B16" s="39" t="s">
        <v>12</v>
      </c>
      <c r="C16" s="35">
        <v>15671</v>
      </c>
      <c r="D16" s="35">
        <v>0</v>
      </c>
    </row>
    <row r="17" spans="1:4" ht="12.75">
      <c r="A17" s="13" t="s">
        <v>37</v>
      </c>
      <c r="B17" s="32" t="s">
        <v>13</v>
      </c>
      <c r="C17" s="37">
        <f>SUM(C9:C16)</f>
        <v>164313890</v>
      </c>
      <c r="D17" s="37">
        <f>SUM(D9:D16)</f>
        <v>213906179</v>
      </c>
    </row>
    <row r="18" spans="1:4" ht="12.75">
      <c r="A18" s="6" t="s">
        <v>38</v>
      </c>
      <c r="B18" s="32"/>
      <c r="C18" s="38"/>
      <c r="D18" s="38"/>
    </row>
    <row r="19" spans="1:4" ht="12.75">
      <c r="A19" s="11" t="s">
        <v>39</v>
      </c>
      <c r="B19" s="39" t="s">
        <v>14</v>
      </c>
      <c r="C19" s="35">
        <v>126811595</v>
      </c>
      <c r="D19" s="35">
        <v>123512357</v>
      </c>
    </row>
    <row r="20" spans="1:4" ht="12.75">
      <c r="A20" s="11" t="s">
        <v>40</v>
      </c>
      <c r="B20" s="39" t="s">
        <v>15</v>
      </c>
      <c r="C20" s="35">
        <v>0</v>
      </c>
      <c r="D20" s="35">
        <v>0</v>
      </c>
    </row>
    <row r="21" spans="1:4" ht="25.5">
      <c r="A21" s="11" t="s">
        <v>41</v>
      </c>
      <c r="B21" s="39" t="s">
        <v>16</v>
      </c>
      <c r="C21" s="35">
        <v>19213511</v>
      </c>
      <c r="D21" s="35">
        <v>18769437</v>
      </c>
    </row>
    <row r="22" spans="1:4" ht="12.75">
      <c r="A22" s="11" t="s">
        <v>42</v>
      </c>
      <c r="B22" s="39" t="s">
        <v>17</v>
      </c>
      <c r="C22" s="35">
        <v>2626356</v>
      </c>
      <c r="D22" s="35">
        <v>3960742</v>
      </c>
    </row>
    <row r="23" spans="1:4" ht="12.75">
      <c r="A23" s="11" t="s">
        <v>43</v>
      </c>
      <c r="B23" s="39" t="s">
        <v>18</v>
      </c>
      <c r="C23" s="35">
        <v>0</v>
      </c>
      <c r="D23" s="35">
        <v>0</v>
      </c>
    </row>
    <row r="24" spans="1:4" ht="12.75">
      <c r="A24" s="11" t="s">
        <v>44</v>
      </c>
      <c r="B24" s="39" t="s">
        <v>19</v>
      </c>
      <c r="C24" s="35">
        <v>0</v>
      </c>
      <c r="D24" s="35">
        <v>0</v>
      </c>
    </row>
    <row r="25" spans="1:4" ht="12.75">
      <c r="A25" s="11" t="s">
        <v>45</v>
      </c>
      <c r="B25" s="39" t="s">
        <v>20</v>
      </c>
      <c r="C25" s="35">
        <v>0</v>
      </c>
      <c r="D25" s="35">
        <v>0</v>
      </c>
    </row>
    <row r="26" spans="1:4" ht="12.75">
      <c r="A26" s="11" t="s">
        <v>46</v>
      </c>
      <c r="B26" s="39" t="s">
        <v>21</v>
      </c>
      <c r="C26" s="35">
        <v>0</v>
      </c>
      <c r="D26" s="35">
        <v>0</v>
      </c>
    </row>
    <row r="27" spans="1:4" ht="12.75">
      <c r="A27" s="13" t="s">
        <v>47</v>
      </c>
      <c r="B27" s="32" t="s">
        <v>22</v>
      </c>
      <c r="C27" s="37">
        <f>SUM(C19:C26)</f>
        <v>148651462</v>
      </c>
      <c r="D27" s="37">
        <f>SUM(D19:D26)</f>
        <v>146242536</v>
      </c>
    </row>
    <row r="28" spans="1:4" ht="12.75">
      <c r="A28" s="6" t="s">
        <v>48</v>
      </c>
      <c r="B28" s="39"/>
      <c r="C28" s="35"/>
      <c r="D28" s="35"/>
    </row>
    <row r="29" spans="1:4" ht="12.75">
      <c r="A29" s="16" t="s">
        <v>49</v>
      </c>
      <c r="B29" s="39" t="s">
        <v>50</v>
      </c>
      <c r="C29" s="37">
        <f>IF(C17&gt;C27,C17-C27,0)</f>
        <v>15662428</v>
      </c>
      <c r="D29" s="37">
        <f>IF(D17&gt;D27,D17-D27,0)</f>
        <v>67663643</v>
      </c>
    </row>
    <row r="30" spans="1:4" ht="12.75">
      <c r="A30" s="16" t="s">
        <v>214</v>
      </c>
      <c r="B30" s="39" t="s">
        <v>60</v>
      </c>
      <c r="C30" s="37">
        <f>IF(C27&gt;C17,C27-C17,0)</f>
        <v>0</v>
      </c>
      <c r="D30" s="37">
        <f>IF(D27&gt;D17,D27-D17,0)</f>
        <v>0</v>
      </c>
    </row>
    <row r="31" spans="1:4" ht="12.75">
      <c r="A31" s="6" t="s">
        <v>52</v>
      </c>
      <c r="B31" s="32" t="s">
        <v>23</v>
      </c>
      <c r="C31" s="35">
        <v>0</v>
      </c>
      <c r="D31" s="35">
        <v>0</v>
      </c>
    </row>
    <row r="32" spans="1:4" ht="12.75">
      <c r="A32" s="6" t="s">
        <v>53</v>
      </c>
      <c r="B32" s="32" t="s">
        <v>24</v>
      </c>
      <c r="C32" s="35">
        <v>0</v>
      </c>
      <c r="D32" s="35">
        <v>0</v>
      </c>
    </row>
    <row r="33" spans="1:4" ht="12.75">
      <c r="A33" s="6" t="s">
        <v>54</v>
      </c>
      <c r="B33" s="32"/>
      <c r="C33" s="38"/>
      <c r="D33" s="38"/>
    </row>
    <row r="34" spans="1:4" ht="12.75">
      <c r="A34" s="16" t="s">
        <v>55</v>
      </c>
      <c r="B34" s="39" t="s">
        <v>61</v>
      </c>
      <c r="C34" s="37">
        <f>IF(C31&gt;C32,C31-C32,0)</f>
        <v>0</v>
      </c>
      <c r="D34" s="37">
        <f>IF(D31&gt;D32,D31-D32,0)</f>
        <v>0</v>
      </c>
    </row>
    <row r="35" spans="1:4" ht="12.75">
      <c r="A35" s="16" t="s">
        <v>56</v>
      </c>
      <c r="B35" s="39" t="s">
        <v>62</v>
      </c>
      <c r="C35" s="37">
        <f>IF(C32&gt;C31,C32-C31,0)</f>
        <v>0</v>
      </c>
      <c r="D35" s="37">
        <f>IF(D32&gt;D31,D32-D31,0)</f>
        <v>0</v>
      </c>
    </row>
    <row r="36" spans="1:4" ht="12.75">
      <c r="A36" s="6" t="s">
        <v>57</v>
      </c>
      <c r="B36" s="32" t="s">
        <v>25</v>
      </c>
      <c r="C36" s="37">
        <f>C17+C31</f>
        <v>164313890</v>
      </c>
      <c r="D36" s="37">
        <f>D17+D31</f>
        <v>213906179</v>
      </c>
    </row>
    <row r="37" spans="1:4" ht="12.75">
      <c r="A37" s="6" t="s">
        <v>58</v>
      </c>
      <c r="B37" s="32" t="s">
        <v>26</v>
      </c>
      <c r="C37" s="37">
        <f>C27+C32</f>
        <v>148651462</v>
      </c>
      <c r="D37" s="37">
        <f>D27+D32</f>
        <v>146242536</v>
      </c>
    </row>
    <row r="38" spans="1:4" ht="12.75">
      <c r="A38" s="6" t="s">
        <v>59</v>
      </c>
      <c r="B38" s="32"/>
      <c r="C38" s="37"/>
      <c r="D38" s="37"/>
    </row>
    <row r="39" spans="1:4" ht="12.75">
      <c r="A39" s="17" t="s">
        <v>65</v>
      </c>
      <c r="B39" s="39" t="s">
        <v>63</v>
      </c>
      <c r="C39" s="37">
        <f>IF(C36&gt;C37,C36-C37,0)</f>
        <v>15662428</v>
      </c>
      <c r="D39" s="37">
        <f>IF(D36&gt;D37,D36-D37,0)</f>
        <v>67663643</v>
      </c>
    </row>
    <row r="40" spans="1:4" ht="12.75">
      <c r="A40" s="17" t="s">
        <v>66</v>
      </c>
      <c r="B40" s="39" t="s">
        <v>64</v>
      </c>
      <c r="C40" s="41">
        <f>IF(C37&gt;C36,C37-C36,0)</f>
        <v>0</v>
      </c>
      <c r="D40" s="41">
        <f>IF(D37&gt;D36,D37-D36,0)</f>
        <v>0</v>
      </c>
    </row>
    <row r="41" spans="1:2" ht="12.75">
      <c r="A41" s="18"/>
      <c r="B41" s="19"/>
    </row>
  </sheetData>
  <sheetProtection/>
  <mergeCells count="7">
    <mergeCell ref="B2:D2"/>
    <mergeCell ref="B1:D1"/>
    <mergeCell ref="A1:A3"/>
    <mergeCell ref="C4:D5"/>
    <mergeCell ref="B3:D3"/>
    <mergeCell ref="A4:A6"/>
    <mergeCell ref="B4:B6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5" right="0.28" top="1" bottom="1" header="0.5" footer="0.5"/>
  <pageSetup horizontalDpi="600" verticalDpi="600" orientation="portrait" scale="3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7109375" style="20" customWidth="1"/>
    <col min="2" max="2" width="5.7109375" style="20" customWidth="1"/>
    <col min="3" max="4" width="15.7109375" style="20" customWidth="1"/>
    <col min="5" max="16384" width="9.140625" style="5" customWidth="1"/>
  </cols>
  <sheetData>
    <row r="1" spans="1:4" ht="24" customHeight="1">
      <c r="A1" s="49" t="s">
        <v>0</v>
      </c>
      <c r="B1" s="54" t="s">
        <v>217</v>
      </c>
      <c r="C1" s="54"/>
      <c r="D1" s="54"/>
    </row>
    <row r="2" spans="1:4" s="4" customFormat="1" ht="17.25" customHeight="1">
      <c r="A2" s="49"/>
      <c r="B2" s="49" t="s">
        <v>69</v>
      </c>
      <c r="C2" s="49"/>
      <c r="D2" s="49"/>
    </row>
    <row r="3" spans="1:4" s="4" customFormat="1" ht="12.75" customHeight="1">
      <c r="A3" s="49"/>
      <c r="B3" s="49" t="s">
        <v>211</v>
      </c>
      <c r="C3" s="49"/>
      <c r="D3" s="49"/>
    </row>
    <row r="4" spans="1:4" ht="15" customHeight="1">
      <c r="A4" s="46" t="s">
        <v>1</v>
      </c>
      <c r="B4" s="46" t="s">
        <v>68</v>
      </c>
      <c r="C4" s="46" t="s">
        <v>27</v>
      </c>
      <c r="D4" s="46"/>
    </row>
    <row r="5" spans="1:4" ht="11.25">
      <c r="A5" s="46"/>
      <c r="B5" s="46"/>
      <c r="C5" s="46"/>
      <c r="D5" s="46"/>
    </row>
    <row r="6" spans="1:4" ht="12.75">
      <c r="A6" s="46"/>
      <c r="B6" s="46"/>
      <c r="C6" s="21">
        <v>40908</v>
      </c>
      <c r="D6" s="21">
        <v>41274</v>
      </c>
    </row>
    <row r="7" spans="1:4" s="4" customFormat="1" ht="12.75">
      <c r="A7" s="22" t="s">
        <v>2</v>
      </c>
      <c r="B7" s="22" t="s">
        <v>28</v>
      </c>
      <c r="C7" s="22" t="s">
        <v>3</v>
      </c>
      <c r="D7" s="22" t="s">
        <v>4</v>
      </c>
    </row>
    <row r="8" spans="1:4" ht="12.75">
      <c r="A8" s="23" t="s">
        <v>67</v>
      </c>
      <c r="B8" s="31"/>
      <c r="C8" s="42"/>
      <c r="D8" s="33"/>
    </row>
    <row r="9" spans="1:4" ht="12.75">
      <c r="A9" s="25" t="s">
        <v>29</v>
      </c>
      <c r="B9" s="34" t="s">
        <v>5</v>
      </c>
      <c r="C9" s="35">
        <v>0</v>
      </c>
      <c r="D9" s="35">
        <v>0</v>
      </c>
    </row>
    <row r="10" spans="1:4" ht="12.75">
      <c r="A10" s="25" t="s">
        <v>30</v>
      </c>
      <c r="B10" s="36" t="s">
        <v>6</v>
      </c>
      <c r="C10" s="35">
        <v>5476170</v>
      </c>
      <c r="D10" s="35">
        <v>12598218</v>
      </c>
    </row>
    <row r="11" spans="1:4" ht="12.75">
      <c r="A11" s="26" t="s">
        <v>31</v>
      </c>
      <c r="B11" s="34" t="s">
        <v>7</v>
      </c>
      <c r="C11" s="35">
        <v>0</v>
      </c>
      <c r="D11" s="35">
        <v>0</v>
      </c>
    </row>
    <row r="12" spans="1:4" ht="12.75">
      <c r="A12" s="26" t="s">
        <v>32</v>
      </c>
      <c r="B12" s="34" t="s">
        <v>8</v>
      </c>
      <c r="C12" s="35">
        <v>1458646</v>
      </c>
      <c r="D12" s="35">
        <v>31961314</v>
      </c>
    </row>
    <row r="13" spans="1:4" ht="12.75">
      <c r="A13" s="26" t="s">
        <v>33</v>
      </c>
      <c r="B13" s="34" t="s">
        <v>9</v>
      </c>
      <c r="C13" s="35">
        <v>78511208</v>
      </c>
      <c r="D13" s="35">
        <v>98784376</v>
      </c>
    </row>
    <row r="14" spans="1:4" ht="25.5">
      <c r="A14" s="26" t="s">
        <v>34</v>
      </c>
      <c r="B14" s="34" t="s">
        <v>10</v>
      </c>
      <c r="C14" s="35">
        <v>286864612</v>
      </c>
      <c r="D14" s="35">
        <v>328826605</v>
      </c>
    </row>
    <row r="15" spans="1:4" ht="12.75">
      <c r="A15" s="26" t="s">
        <v>35</v>
      </c>
      <c r="B15" s="34" t="s">
        <v>11</v>
      </c>
      <c r="C15" s="35">
        <v>0</v>
      </c>
      <c r="D15" s="35">
        <v>0</v>
      </c>
    </row>
    <row r="16" spans="1:4" ht="12.75">
      <c r="A16" s="26" t="s">
        <v>36</v>
      </c>
      <c r="B16" s="34" t="s">
        <v>12</v>
      </c>
      <c r="C16" s="35">
        <v>0</v>
      </c>
      <c r="D16" s="35">
        <v>52753</v>
      </c>
    </row>
    <row r="17" spans="1:4" ht="12.75">
      <c r="A17" s="27" t="s">
        <v>37</v>
      </c>
      <c r="B17" s="31" t="s">
        <v>13</v>
      </c>
      <c r="C17" s="37">
        <v>372310636</v>
      </c>
      <c r="D17" s="37">
        <f>SUM(D9:D16)</f>
        <v>472223266</v>
      </c>
    </row>
    <row r="18" spans="1:4" ht="12.75">
      <c r="A18" s="24" t="s">
        <v>38</v>
      </c>
      <c r="B18" s="31"/>
      <c r="C18" s="38"/>
      <c r="D18" s="38"/>
    </row>
    <row r="19" spans="1:4" ht="12.75">
      <c r="A19" s="26" t="s">
        <v>39</v>
      </c>
      <c r="B19" s="34" t="s">
        <v>14</v>
      </c>
      <c r="C19" s="35">
        <v>307251</v>
      </c>
      <c r="D19" s="35">
        <v>600130</v>
      </c>
    </row>
    <row r="20" spans="1:4" ht="12.75">
      <c r="A20" s="26" t="s">
        <v>40</v>
      </c>
      <c r="B20" s="34" t="s">
        <v>15</v>
      </c>
      <c r="C20" s="35">
        <v>0</v>
      </c>
      <c r="D20" s="35">
        <v>0</v>
      </c>
    </row>
    <row r="21" spans="1:4" ht="25.5">
      <c r="A21" s="26" t="s">
        <v>41</v>
      </c>
      <c r="B21" s="34" t="s">
        <v>16</v>
      </c>
      <c r="C21" s="35">
        <v>314850895</v>
      </c>
      <c r="D21" s="35">
        <v>282181787</v>
      </c>
    </row>
    <row r="22" spans="1:4" ht="12.75">
      <c r="A22" s="26" t="s">
        <v>42</v>
      </c>
      <c r="B22" s="34" t="s">
        <v>17</v>
      </c>
      <c r="C22" s="35">
        <v>7567529</v>
      </c>
      <c r="D22" s="35">
        <v>11249723</v>
      </c>
    </row>
    <row r="23" spans="1:4" ht="12.75">
      <c r="A23" s="26" t="s">
        <v>43</v>
      </c>
      <c r="B23" s="34" t="s">
        <v>18</v>
      </c>
      <c r="C23" s="35">
        <v>0</v>
      </c>
      <c r="D23" s="35">
        <v>0</v>
      </c>
    </row>
    <row r="24" spans="1:4" ht="12.75">
      <c r="A24" s="26" t="s">
        <v>44</v>
      </c>
      <c r="B24" s="34" t="s">
        <v>19</v>
      </c>
      <c r="C24" s="35">
        <v>0</v>
      </c>
      <c r="D24" s="35">
        <v>0</v>
      </c>
    </row>
    <row r="25" spans="1:4" ht="12.75">
      <c r="A25" s="26" t="s">
        <v>45</v>
      </c>
      <c r="B25" s="34" t="s">
        <v>20</v>
      </c>
      <c r="C25" s="35">
        <v>0</v>
      </c>
      <c r="D25" s="35">
        <v>0</v>
      </c>
    </row>
    <row r="26" spans="1:4" ht="12.75">
      <c r="A26" s="26" t="s">
        <v>46</v>
      </c>
      <c r="B26" s="34" t="s">
        <v>21</v>
      </c>
      <c r="C26" s="35">
        <v>2</v>
      </c>
      <c r="D26" s="35">
        <v>0</v>
      </c>
    </row>
    <row r="27" spans="1:4" ht="12.75">
      <c r="A27" s="27" t="s">
        <v>47</v>
      </c>
      <c r="B27" s="31" t="s">
        <v>22</v>
      </c>
      <c r="C27" s="37">
        <v>322725677</v>
      </c>
      <c r="D27" s="37">
        <f>SUM(D19:D26)</f>
        <v>294031640</v>
      </c>
    </row>
    <row r="28" spans="1:4" ht="12.75">
      <c r="A28" s="24" t="s">
        <v>48</v>
      </c>
      <c r="B28" s="34"/>
      <c r="C28" s="35"/>
      <c r="D28" s="35"/>
    </row>
    <row r="29" spans="1:4" ht="12.75">
      <c r="A29" s="28" t="s">
        <v>49</v>
      </c>
      <c r="B29" s="34" t="s">
        <v>50</v>
      </c>
      <c r="C29" s="37">
        <v>49584959</v>
      </c>
      <c r="D29" s="37">
        <f>IF(D17&gt;D27,D17-D27,0)</f>
        <v>178191626</v>
      </c>
    </row>
    <row r="30" spans="1:4" ht="12.75">
      <c r="A30" s="28" t="s">
        <v>51</v>
      </c>
      <c r="B30" s="34" t="s">
        <v>60</v>
      </c>
      <c r="C30" s="37">
        <v>0</v>
      </c>
      <c r="D30" s="37">
        <f>IF(D27&gt;D17,D27-D17,0)</f>
        <v>0</v>
      </c>
    </row>
    <row r="31" spans="1:4" ht="12.75">
      <c r="A31" s="24" t="s">
        <v>52</v>
      </c>
      <c r="B31" s="31" t="s">
        <v>23</v>
      </c>
      <c r="C31" s="38">
        <v>0</v>
      </c>
      <c r="D31" s="38">
        <v>0</v>
      </c>
    </row>
    <row r="32" spans="1:4" ht="12.75">
      <c r="A32" s="24" t="s">
        <v>53</v>
      </c>
      <c r="B32" s="31" t="s">
        <v>24</v>
      </c>
      <c r="C32" s="38">
        <v>0</v>
      </c>
      <c r="D32" s="38">
        <v>0</v>
      </c>
    </row>
    <row r="33" spans="1:4" ht="12.75">
      <c r="A33" s="24" t="s">
        <v>54</v>
      </c>
      <c r="B33" s="31"/>
      <c r="C33" s="38"/>
      <c r="D33" s="38"/>
    </row>
    <row r="34" spans="1:4" ht="12.75">
      <c r="A34" s="28" t="s">
        <v>55</v>
      </c>
      <c r="B34" s="34" t="s">
        <v>61</v>
      </c>
      <c r="C34" s="37">
        <v>0</v>
      </c>
      <c r="D34" s="37">
        <f>IF(D31&gt;D32,D31-D32,0)</f>
        <v>0</v>
      </c>
    </row>
    <row r="35" spans="1:4" ht="12.75">
      <c r="A35" s="28" t="s">
        <v>56</v>
      </c>
      <c r="B35" s="34" t="s">
        <v>62</v>
      </c>
      <c r="C35" s="37">
        <v>0</v>
      </c>
      <c r="D35" s="37">
        <f>IF(D32&gt;D31,D32-D31,0)</f>
        <v>0</v>
      </c>
    </row>
    <row r="36" spans="1:4" ht="12.75">
      <c r="A36" s="24" t="s">
        <v>57</v>
      </c>
      <c r="B36" s="31" t="s">
        <v>25</v>
      </c>
      <c r="C36" s="37">
        <v>372310636</v>
      </c>
      <c r="D36" s="37">
        <f>D17+D31</f>
        <v>472223266</v>
      </c>
    </row>
    <row r="37" spans="1:4" ht="12.75">
      <c r="A37" s="24" t="s">
        <v>58</v>
      </c>
      <c r="B37" s="31" t="s">
        <v>26</v>
      </c>
      <c r="C37" s="37">
        <v>322725677</v>
      </c>
      <c r="D37" s="37">
        <f>D27+D32</f>
        <v>294031640</v>
      </c>
    </row>
    <row r="38" spans="1:4" ht="12.75">
      <c r="A38" s="24" t="s">
        <v>59</v>
      </c>
      <c r="B38" s="31"/>
      <c r="C38" s="37"/>
      <c r="D38" s="37"/>
    </row>
    <row r="39" spans="1:4" ht="12.75">
      <c r="A39" s="30" t="s">
        <v>65</v>
      </c>
      <c r="B39" s="34" t="s">
        <v>63</v>
      </c>
      <c r="C39" s="37">
        <v>49584959</v>
      </c>
      <c r="D39" s="37">
        <f>IF(D36&gt;D37,D36-D37,0)</f>
        <v>178191626</v>
      </c>
    </row>
    <row r="40" spans="1:4" ht="12.75">
      <c r="A40" s="30" t="s">
        <v>66</v>
      </c>
      <c r="B40" s="34" t="s">
        <v>64</v>
      </c>
      <c r="C40" s="37">
        <v>0</v>
      </c>
      <c r="D40" s="37">
        <f>IF(D37&gt;D36,D37-D36,0)</f>
        <v>0</v>
      </c>
    </row>
    <row r="41" spans="1:2" ht="12.75">
      <c r="A41" s="18"/>
      <c r="B41" s="19"/>
    </row>
  </sheetData>
  <sheetProtection/>
  <mergeCells count="7">
    <mergeCell ref="B1:D1"/>
    <mergeCell ref="A1:A3"/>
    <mergeCell ref="B2:D2"/>
    <mergeCell ref="B3:D3"/>
    <mergeCell ref="A4:A6"/>
    <mergeCell ref="B4:B6"/>
    <mergeCell ref="C4:D5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5" right="0.28" top="1" bottom="1" header="0.5" footer="0.5"/>
  <pageSetup horizontalDpi="600" verticalDpi="600" orientation="portrait" scale="3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I13" sqref="I13"/>
    </sheetView>
  </sheetViews>
  <sheetFormatPr defaultColWidth="9.140625" defaultRowHeight="12.75"/>
  <cols>
    <col min="1" max="1" width="55.7109375" style="20" customWidth="1"/>
    <col min="2" max="2" width="5.7109375" style="20" customWidth="1"/>
    <col min="3" max="4" width="15.7109375" style="20" customWidth="1"/>
    <col min="5" max="16384" width="9.140625" style="5" customWidth="1"/>
  </cols>
  <sheetData>
    <row r="1" spans="1:4" ht="15.75" customHeight="1">
      <c r="A1" s="49" t="s">
        <v>0</v>
      </c>
      <c r="B1" s="47" t="s">
        <v>218</v>
      </c>
      <c r="C1" s="47"/>
      <c r="D1" s="47"/>
    </row>
    <row r="2" spans="1:4" s="4" customFormat="1" ht="14.25" customHeight="1">
      <c r="A2" s="49"/>
      <c r="B2" s="55" t="s">
        <v>69</v>
      </c>
      <c r="C2" s="55"/>
      <c r="D2" s="55"/>
    </row>
    <row r="3" spans="1:4" s="4" customFormat="1" ht="12.75">
      <c r="A3" s="49"/>
      <c r="B3" s="49" t="s">
        <v>211</v>
      </c>
      <c r="C3" s="49"/>
      <c r="D3" s="49"/>
    </row>
    <row r="4" spans="1:4" ht="25.5" customHeight="1">
      <c r="A4" s="46" t="s">
        <v>1</v>
      </c>
      <c r="B4" s="46" t="s">
        <v>68</v>
      </c>
      <c r="C4" s="46" t="s">
        <v>27</v>
      </c>
      <c r="D4" s="46"/>
    </row>
    <row r="5" spans="1:4" ht="11.25">
      <c r="A5" s="46"/>
      <c r="B5" s="46"/>
      <c r="C5" s="46"/>
      <c r="D5" s="46"/>
    </row>
    <row r="6" spans="1:4" ht="12.75">
      <c r="A6" s="46"/>
      <c r="B6" s="46"/>
      <c r="C6" s="21">
        <v>40908</v>
      </c>
      <c r="D6" s="21">
        <v>41274</v>
      </c>
    </row>
    <row r="7" spans="1:4" s="4" customFormat="1" ht="12.75">
      <c r="A7" s="22" t="s">
        <v>2</v>
      </c>
      <c r="B7" s="22" t="s">
        <v>28</v>
      </c>
      <c r="C7" s="22" t="s">
        <v>3</v>
      </c>
      <c r="D7" s="22" t="s">
        <v>4</v>
      </c>
    </row>
    <row r="8" spans="1:4" ht="12.75">
      <c r="A8" s="23" t="s">
        <v>67</v>
      </c>
      <c r="B8" s="31"/>
      <c r="C8" s="32"/>
      <c r="D8" s="33"/>
    </row>
    <row r="9" spans="1:4" ht="12.75">
      <c r="A9" s="25" t="s">
        <v>29</v>
      </c>
      <c r="B9" s="34" t="s">
        <v>5</v>
      </c>
      <c r="C9" s="35">
        <v>57541085</v>
      </c>
      <c r="D9" s="35">
        <v>74121038</v>
      </c>
    </row>
    <row r="10" spans="1:4" ht="12.75">
      <c r="A10" s="25" t="s">
        <v>30</v>
      </c>
      <c r="B10" s="36" t="s">
        <v>6</v>
      </c>
      <c r="C10" s="35">
        <v>3147123</v>
      </c>
      <c r="D10" s="35">
        <v>5663588</v>
      </c>
    </row>
    <row r="11" spans="1:4" ht="12.75">
      <c r="A11" s="26" t="s">
        <v>31</v>
      </c>
      <c r="B11" s="34" t="s">
        <v>7</v>
      </c>
      <c r="C11" s="35">
        <v>663853</v>
      </c>
      <c r="D11" s="35">
        <v>595996</v>
      </c>
    </row>
    <row r="12" spans="1:4" ht="12.75">
      <c r="A12" s="26" t="s">
        <v>32</v>
      </c>
      <c r="B12" s="34" t="s">
        <v>8</v>
      </c>
      <c r="C12" s="35">
        <v>2554218</v>
      </c>
      <c r="D12" s="35">
        <v>21247900</v>
      </c>
    </row>
    <row r="13" spans="1:4" ht="12.75">
      <c r="A13" s="26" t="s">
        <v>33</v>
      </c>
      <c r="B13" s="34" t="s">
        <v>9</v>
      </c>
      <c r="C13" s="35">
        <v>17598415</v>
      </c>
      <c r="D13" s="35">
        <v>22873174</v>
      </c>
    </row>
    <row r="14" spans="1:4" ht="25.5">
      <c r="A14" s="26" t="s">
        <v>34</v>
      </c>
      <c r="B14" s="34" t="s">
        <v>10</v>
      </c>
      <c r="C14" s="35">
        <v>34055674</v>
      </c>
      <c r="D14" s="35">
        <v>98599218</v>
      </c>
    </row>
    <row r="15" spans="1:4" ht="12.75">
      <c r="A15" s="26" t="s">
        <v>35</v>
      </c>
      <c r="B15" s="34" t="s">
        <v>11</v>
      </c>
      <c r="C15" s="35">
        <v>0</v>
      </c>
      <c r="D15" s="35">
        <v>0</v>
      </c>
    </row>
    <row r="16" spans="1:4" ht="12.75">
      <c r="A16" s="26" t="s">
        <v>36</v>
      </c>
      <c r="B16" s="34" t="s">
        <v>12</v>
      </c>
      <c r="C16" s="35">
        <v>0</v>
      </c>
      <c r="D16" s="35">
        <v>0</v>
      </c>
    </row>
    <row r="17" spans="1:4" ht="12.75">
      <c r="A17" s="27" t="s">
        <v>37</v>
      </c>
      <c r="B17" s="31" t="s">
        <v>13</v>
      </c>
      <c r="C17" s="37">
        <f>SUM(C9:C16)</f>
        <v>115560368</v>
      </c>
      <c r="D17" s="37">
        <f>SUM(D9:D16)</f>
        <v>223100914</v>
      </c>
    </row>
    <row r="18" spans="1:4" ht="12.75">
      <c r="A18" s="24" t="s">
        <v>38</v>
      </c>
      <c r="B18" s="31"/>
      <c r="C18" s="38"/>
      <c r="D18" s="38"/>
    </row>
    <row r="19" spans="1:4" ht="12.75">
      <c r="A19" s="26" t="s">
        <v>39</v>
      </c>
      <c r="B19" s="34" t="s">
        <v>14</v>
      </c>
      <c r="C19" s="35">
        <v>977978</v>
      </c>
      <c r="D19" s="35">
        <v>579145</v>
      </c>
    </row>
    <row r="20" spans="1:4" ht="12.75">
      <c r="A20" s="26" t="s">
        <v>40</v>
      </c>
      <c r="B20" s="34" t="s">
        <v>15</v>
      </c>
      <c r="C20" s="35">
        <v>0</v>
      </c>
      <c r="D20" s="35">
        <v>0</v>
      </c>
    </row>
    <row r="21" spans="1:4" ht="25.5">
      <c r="A21" s="26" t="s">
        <v>41</v>
      </c>
      <c r="B21" s="34" t="s">
        <v>16</v>
      </c>
      <c r="C21" s="35">
        <v>103296289</v>
      </c>
      <c r="D21" s="35">
        <v>168064780</v>
      </c>
    </row>
    <row r="22" spans="1:4" ht="12.75">
      <c r="A22" s="26" t="s">
        <v>42</v>
      </c>
      <c r="B22" s="34" t="s">
        <v>17</v>
      </c>
      <c r="C22" s="35">
        <v>1707142</v>
      </c>
      <c r="D22" s="35">
        <v>2644581</v>
      </c>
    </row>
    <row r="23" spans="1:4" ht="12.75">
      <c r="A23" s="26" t="s">
        <v>43</v>
      </c>
      <c r="B23" s="34" t="s">
        <v>18</v>
      </c>
      <c r="C23" s="35">
        <v>0</v>
      </c>
      <c r="D23" s="35">
        <v>0</v>
      </c>
    </row>
    <row r="24" spans="1:4" ht="12.75">
      <c r="A24" s="26" t="s">
        <v>44</v>
      </c>
      <c r="B24" s="34" t="s">
        <v>19</v>
      </c>
      <c r="C24" s="35">
        <v>0</v>
      </c>
      <c r="D24" s="35">
        <v>0</v>
      </c>
    </row>
    <row r="25" spans="1:4" ht="12.75">
      <c r="A25" s="26" t="s">
        <v>45</v>
      </c>
      <c r="B25" s="34" t="s">
        <v>20</v>
      </c>
      <c r="C25" s="35">
        <v>0</v>
      </c>
      <c r="D25" s="35">
        <v>0</v>
      </c>
    </row>
    <row r="26" spans="1:4" ht="12.75">
      <c r="A26" s="26" t="s">
        <v>46</v>
      </c>
      <c r="B26" s="34" t="s">
        <v>21</v>
      </c>
      <c r="C26" s="35">
        <v>0</v>
      </c>
      <c r="D26" s="35">
        <v>0</v>
      </c>
    </row>
    <row r="27" spans="1:4" ht="12.75">
      <c r="A27" s="27" t="s">
        <v>47</v>
      </c>
      <c r="B27" s="31" t="s">
        <v>22</v>
      </c>
      <c r="C27" s="37">
        <f>SUM(C19:C26)</f>
        <v>105981409</v>
      </c>
      <c r="D27" s="37">
        <f>SUM(D19:D26)</f>
        <v>171288506</v>
      </c>
    </row>
    <row r="28" spans="1:4" ht="12.75">
      <c r="A28" s="24" t="s">
        <v>48</v>
      </c>
      <c r="B28" s="34"/>
      <c r="C28" s="35"/>
      <c r="D28" s="35"/>
    </row>
    <row r="29" spans="1:4" ht="12.75">
      <c r="A29" s="28" t="s">
        <v>49</v>
      </c>
      <c r="B29" s="34" t="s">
        <v>50</v>
      </c>
      <c r="C29" s="37">
        <f>IF(C17&gt;C27,C17-C27,0)</f>
        <v>9578959</v>
      </c>
      <c r="D29" s="37">
        <f>IF(D17&gt;D27,D17-D27,0)</f>
        <v>51812408</v>
      </c>
    </row>
    <row r="30" spans="1:4" ht="12.75">
      <c r="A30" s="28" t="s">
        <v>51</v>
      </c>
      <c r="B30" s="34" t="s">
        <v>60</v>
      </c>
      <c r="C30" s="37">
        <f>IF(C27&gt;C17,C27-C17,0)</f>
        <v>0</v>
      </c>
      <c r="D30" s="37">
        <f>IF(D27&gt;D17,D27-D17,0)</f>
        <v>0</v>
      </c>
    </row>
    <row r="31" spans="1:4" ht="12.75">
      <c r="A31" s="24" t="s">
        <v>52</v>
      </c>
      <c r="B31" s="31" t="s">
        <v>23</v>
      </c>
      <c r="C31" s="38">
        <v>0</v>
      </c>
      <c r="D31" s="38">
        <v>0</v>
      </c>
    </row>
    <row r="32" spans="1:4" ht="12.75">
      <c r="A32" s="24" t="s">
        <v>53</v>
      </c>
      <c r="B32" s="31" t="s">
        <v>24</v>
      </c>
      <c r="C32" s="38">
        <v>0</v>
      </c>
      <c r="D32" s="38">
        <v>0</v>
      </c>
    </row>
    <row r="33" spans="1:4" ht="12.75">
      <c r="A33" s="24" t="s">
        <v>54</v>
      </c>
      <c r="B33" s="31"/>
      <c r="C33" s="38"/>
      <c r="D33" s="38"/>
    </row>
    <row r="34" spans="1:4" ht="12.75">
      <c r="A34" s="28" t="s">
        <v>55</v>
      </c>
      <c r="B34" s="34" t="s">
        <v>61</v>
      </c>
      <c r="C34" s="37">
        <f>IF(C31&gt;C32,C31-C32,0)</f>
        <v>0</v>
      </c>
      <c r="D34" s="37">
        <f>IF(D31&gt;D32,D31-D32,0)</f>
        <v>0</v>
      </c>
    </row>
    <row r="35" spans="1:4" ht="12.75">
      <c r="A35" s="28" t="s">
        <v>56</v>
      </c>
      <c r="B35" s="34" t="s">
        <v>62</v>
      </c>
      <c r="C35" s="37">
        <f>IF(C32&gt;C31,C32-C31,0)</f>
        <v>0</v>
      </c>
      <c r="D35" s="37">
        <f>IF(D32&gt;D31,D32-D31,0)</f>
        <v>0</v>
      </c>
    </row>
    <row r="36" spans="1:4" ht="12.75">
      <c r="A36" s="24" t="s">
        <v>57</v>
      </c>
      <c r="B36" s="31" t="s">
        <v>25</v>
      </c>
      <c r="C36" s="37">
        <f>C17+C31</f>
        <v>115560368</v>
      </c>
      <c r="D36" s="37">
        <f>D17+D31</f>
        <v>223100914</v>
      </c>
    </row>
    <row r="37" spans="1:4" ht="12.75">
      <c r="A37" s="24" t="s">
        <v>58</v>
      </c>
      <c r="B37" s="31" t="s">
        <v>26</v>
      </c>
      <c r="C37" s="37">
        <f>C27+C32</f>
        <v>105981409</v>
      </c>
      <c r="D37" s="37">
        <f>D27+D32</f>
        <v>171288506</v>
      </c>
    </row>
    <row r="38" spans="1:4" ht="12.75">
      <c r="A38" s="24" t="s">
        <v>59</v>
      </c>
      <c r="B38" s="31"/>
      <c r="C38" s="37"/>
      <c r="D38" s="37"/>
    </row>
    <row r="39" spans="1:4" ht="12.75">
      <c r="A39" s="30" t="s">
        <v>65</v>
      </c>
      <c r="B39" s="34" t="s">
        <v>63</v>
      </c>
      <c r="C39" s="37">
        <f>IF(C36&gt;C37,C36-C37,0)</f>
        <v>9578959</v>
      </c>
      <c r="D39" s="37">
        <f>IF(D36&gt;D37,D36-D37,0)</f>
        <v>51812408</v>
      </c>
    </row>
    <row r="40" spans="1:4" ht="12.75">
      <c r="A40" s="30" t="s">
        <v>66</v>
      </c>
      <c r="B40" s="34" t="s">
        <v>64</v>
      </c>
      <c r="C40" s="37">
        <f>IF(C37&gt;C36,C37-C36,0)</f>
        <v>0</v>
      </c>
      <c r="D40" s="37">
        <f>IF(D37&gt;D36,D37-D36,0)</f>
        <v>0</v>
      </c>
    </row>
    <row r="41" spans="1:2" ht="12.75">
      <c r="A41" s="18"/>
      <c r="B41" s="19"/>
    </row>
  </sheetData>
  <sheetProtection/>
  <mergeCells count="7">
    <mergeCell ref="C4:D5"/>
    <mergeCell ref="B1:D1"/>
    <mergeCell ref="B2:D2"/>
    <mergeCell ref="B3:D3"/>
    <mergeCell ref="A4:A6"/>
    <mergeCell ref="B4:B6"/>
    <mergeCell ref="A1:A3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5" right="0.28" top="1" bottom="1" header="0.5" footer="0.5"/>
  <pageSetup horizontalDpi="600" verticalDpi="600" orientation="portrait" scale="3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G13" sqref="G13"/>
    </sheetView>
  </sheetViews>
  <sheetFormatPr defaultColWidth="9.140625" defaultRowHeight="12.75"/>
  <cols>
    <col min="1" max="1" width="55.7109375" style="20" customWidth="1"/>
    <col min="2" max="2" width="5.7109375" style="20" customWidth="1"/>
    <col min="3" max="4" width="15.7109375" style="20" customWidth="1"/>
    <col min="5" max="16384" width="9.140625" style="5" customWidth="1"/>
  </cols>
  <sheetData>
    <row r="1" spans="1:4" ht="12.75">
      <c r="A1" s="49" t="s">
        <v>0</v>
      </c>
      <c r="B1" s="56" t="s">
        <v>219</v>
      </c>
      <c r="C1" s="56"/>
      <c r="D1" s="56"/>
    </row>
    <row r="2" spans="1:4" s="4" customFormat="1" ht="12.75">
      <c r="A2" s="49"/>
      <c r="B2" s="46" t="s">
        <v>69</v>
      </c>
      <c r="C2" s="46"/>
      <c r="D2" s="46"/>
    </row>
    <row r="3" spans="1:4" s="4" customFormat="1" ht="12.75">
      <c r="A3" s="49"/>
      <c r="B3" s="49" t="s">
        <v>211</v>
      </c>
      <c r="C3" s="49"/>
      <c r="D3" s="49"/>
    </row>
    <row r="4" spans="1:4" ht="13.5" customHeight="1">
      <c r="A4" s="46" t="s">
        <v>1</v>
      </c>
      <c r="B4" s="46" t="s">
        <v>68</v>
      </c>
      <c r="C4" s="46" t="s">
        <v>27</v>
      </c>
      <c r="D4" s="46"/>
    </row>
    <row r="5" spans="1:4" ht="14.25" customHeight="1">
      <c r="A5" s="46"/>
      <c r="B5" s="46"/>
      <c r="C5" s="46"/>
      <c r="D5" s="46"/>
    </row>
    <row r="6" spans="1:4" ht="12.75">
      <c r="A6" s="46"/>
      <c r="B6" s="46"/>
      <c r="C6" s="21">
        <v>40908</v>
      </c>
      <c r="D6" s="21">
        <v>41274</v>
      </c>
    </row>
    <row r="7" spans="1:4" s="4" customFormat="1" ht="12.75">
      <c r="A7" s="22" t="s">
        <v>2</v>
      </c>
      <c r="B7" s="22" t="s">
        <v>28</v>
      </c>
      <c r="C7" s="22" t="s">
        <v>3</v>
      </c>
      <c r="D7" s="22" t="s">
        <v>4</v>
      </c>
    </row>
    <row r="8" spans="1:4" ht="12.75">
      <c r="A8" s="23" t="s">
        <v>67</v>
      </c>
      <c r="B8" s="24"/>
      <c r="C8" s="6"/>
      <c r="D8" s="9"/>
    </row>
    <row r="9" spans="1:4" ht="12.75">
      <c r="A9" s="25" t="s">
        <v>29</v>
      </c>
      <c r="B9" s="26" t="s">
        <v>5</v>
      </c>
      <c r="C9" s="12">
        <v>700243</v>
      </c>
      <c r="D9" s="12">
        <v>10989276</v>
      </c>
    </row>
    <row r="10" spans="1:4" ht="12.75">
      <c r="A10" s="25" t="s">
        <v>30</v>
      </c>
      <c r="B10" s="25" t="s">
        <v>6</v>
      </c>
      <c r="C10" s="12">
        <v>31433427</v>
      </c>
      <c r="D10" s="12">
        <v>28630212</v>
      </c>
    </row>
    <row r="11" spans="1:4" ht="12.75">
      <c r="A11" s="26" t="s">
        <v>31</v>
      </c>
      <c r="B11" s="26" t="s">
        <v>7</v>
      </c>
      <c r="C11" s="12">
        <v>0</v>
      </c>
      <c r="D11" s="12">
        <v>0</v>
      </c>
    </row>
    <row r="12" spans="1:4" ht="12.75">
      <c r="A12" s="26" t="s">
        <v>32</v>
      </c>
      <c r="B12" s="26" t="s">
        <v>8</v>
      </c>
      <c r="C12" s="12">
        <v>0</v>
      </c>
      <c r="D12" s="12">
        <v>0</v>
      </c>
    </row>
    <row r="13" spans="1:4" ht="12.75">
      <c r="A13" s="26" t="s">
        <v>33</v>
      </c>
      <c r="B13" s="26" t="s">
        <v>9</v>
      </c>
      <c r="C13" s="12">
        <v>1680764</v>
      </c>
      <c r="D13" s="12">
        <v>1935468</v>
      </c>
    </row>
    <row r="14" spans="1:4" ht="25.5">
      <c r="A14" s="26" t="s">
        <v>34</v>
      </c>
      <c r="B14" s="26" t="s">
        <v>10</v>
      </c>
      <c r="C14" s="12">
        <v>2170846</v>
      </c>
      <c r="D14" s="12">
        <v>1583143</v>
      </c>
    </row>
    <row r="15" spans="1:4" ht="12.75">
      <c r="A15" s="26" t="s">
        <v>35</v>
      </c>
      <c r="B15" s="26" t="s">
        <v>11</v>
      </c>
      <c r="C15" s="12">
        <v>0</v>
      </c>
      <c r="D15" s="12">
        <v>0</v>
      </c>
    </row>
    <row r="16" spans="1:4" ht="12.75">
      <c r="A16" s="26" t="s">
        <v>36</v>
      </c>
      <c r="B16" s="26" t="s">
        <v>12</v>
      </c>
      <c r="C16" s="12">
        <v>0</v>
      </c>
      <c r="D16" s="12">
        <v>0</v>
      </c>
    </row>
    <row r="17" spans="1:4" ht="12.75">
      <c r="A17" s="27" t="s">
        <v>37</v>
      </c>
      <c r="B17" s="24" t="s">
        <v>13</v>
      </c>
      <c r="C17" s="14">
        <f>SUM(C9:C16)</f>
        <v>35985280</v>
      </c>
      <c r="D17" s="14">
        <f>SUM(D9:D16)</f>
        <v>43138099</v>
      </c>
    </row>
    <row r="18" spans="1:4" ht="12.75">
      <c r="A18" s="24" t="s">
        <v>38</v>
      </c>
      <c r="B18" s="24"/>
      <c r="C18" s="15"/>
      <c r="D18" s="15"/>
    </row>
    <row r="19" spans="1:4" ht="12.75">
      <c r="A19" s="26" t="s">
        <v>39</v>
      </c>
      <c r="B19" s="26" t="s">
        <v>14</v>
      </c>
      <c r="C19" s="12">
        <v>28141961</v>
      </c>
      <c r="D19" s="12">
        <v>25473222</v>
      </c>
    </row>
    <row r="20" spans="1:4" ht="12.75">
      <c r="A20" s="26" t="s">
        <v>40</v>
      </c>
      <c r="B20" s="26" t="s">
        <v>15</v>
      </c>
      <c r="C20" s="12">
        <v>0</v>
      </c>
      <c r="D20" s="12">
        <v>0</v>
      </c>
    </row>
    <row r="21" spans="1:4" ht="25.5">
      <c r="A21" s="26" t="s">
        <v>41</v>
      </c>
      <c r="B21" s="26" t="s">
        <v>16</v>
      </c>
      <c r="C21" s="12">
        <v>2054525</v>
      </c>
      <c r="D21" s="12">
        <v>1600522</v>
      </c>
    </row>
    <row r="22" spans="1:4" ht="12.75">
      <c r="A22" s="26" t="s">
        <v>42</v>
      </c>
      <c r="B22" s="26" t="s">
        <v>17</v>
      </c>
      <c r="C22" s="12">
        <v>834874</v>
      </c>
      <c r="D22" s="12">
        <v>1273482</v>
      </c>
    </row>
    <row r="23" spans="1:4" ht="12.75">
      <c r="A23" s="26" t="s">
        <v>43</v>
      </c>
      <c r="B23" s="26" t="s">
        <v>18</v>
      </c>
      <c r="C23" s="12">
        <v>0</v>
      </c>
      <c r="D23" s="12">
        <v>0</v>
      </c>
    </row>
    <row r="24" spans="1:4" ht="12.75">
      <c r="A24" s="26" t="s">
        <v>44</v>
      </c>
      <c r="B24" s="26" t="s">
        <v>19</v>
      </c>
      <c r="C24" s="12">
        <v>0</v>
      </c>
      <c r="D24" s="12">
        <v>0</v>
      </c>
    </row>
    <row r="25" spans="1:4" ht="12.75">
      <c r="A25" s="26" t="s">
        <v>45</v>
      </c>
      <c r="B25" s="26" t="s">
        <v>20</v>
      </c>
      <c r="C25" s="12">
        <v>0</v>
      </c>
      <c r="D25" s="12">
        <v>0</v>
      </c>
    </row>
    <row r="26" spans="1:4" ht="12.75">
      <c r="A26" s="26" t="s">
        <v>46</v>
      </c>
      <c r="B26" s="26" t="s">
        <v>21</v>
      </c>
      <c r="C26" s="12">
        <v>0</v>
      </c>
      <c r="D26" s="12">
        <v>0</v>
      </c>
    </row>
    <row r="27" spans="1:4" ht="12.75">
      <c r="A27" s="27" t="s">
        <v>47</v>
      </c>
      <c r="B27" s="24" t="s">
        <v>22</v>
      </c>
      <c r="C27" s="14">
        <f>SUM(C19:C26)</f>
        <v>31031360</v>
      </c>
      <c r="D27" s="14">
        <f>SUM(D19:D26)</f>
        <v>28347226</v>
      </c>
    </row>
    <row r="28" spans="1:4" ht="12.75">
      <c r="A28" s="24" t="s">
        <v>48</v>
      </c>
      <c r="B28" s="26"/>
      <c r="C28" s="12"/>
      <c r="D28" s="12"/>
    </row>
    <row r="29" spans="1:4" ht="12.75">
      <c r="A29" s="28" t="s">
        <v>49</v>
      </c>
      <c r="B29" s="26" t="s">
        <v>50</v>
      </c>
      <c r="C29" s="14">
        <f>IF(C17&gt;C27,C17-C27,0)</f>
        <v>4953920</v>
      </c>
      <c r="D29" s="14">
        <f>IF(D17&gt;D27,D17-D27,0)</f>
        <v>14790873</v>
      </c>
    </row>
    <row r="30" spans="1:4" ht="12.75">
      <c r="A30" s="28" t="s">
        <v>51</v>
      </c>
      <c r="B30" s="29" t="s">
        <v>60</v>
      </c>
      <c r="C30" s="14">
        <f>IF(C27&gt;C17,C27-C17,0)</f>
        <v>0</v>
      </c>
      <c r="D30" s="14">
        <f>IF(D27&gt;D17,D27-D17,0)</f>
        <v>0</v>
      </c>
    </row>
    <row r="31" spans="1:4" ht="12.75">
      <c r="A31" s="24" t="s">
        <v>52</v>
      </c>
      <c r="B31" s="24" t="s">
        <v>23</v>
      </c>
      <c r="C31" s="15">
        <v>0</v>
      </c>
      <c r="D31" s="15">
        <v>0</v>
      </c>
    </row>
    <row r="32" spans="1:4" ht="12.75">
      <c r="A32" s="24" t="s">
        <v>53</v>
      </c>
      <c r="B32" s="24" t="s">
        <v>24</v>
      </c>
      <c r="C32" s="15">
        <v>0</v>
      </c>
      <c r="D32" s="15">
        <v>0</v>
      </c>
    </row>
    <row r="33" spans="1:4" ht="12.75">
      <c r="A33" s="24" t="s">
        <v>54</v>
      </c>
      <c r="B33" s="24"/>
      <c r="C33" s="15"/>
      <c r="D33" s="15"/>
    </row>
    <row r="34" spans="1:4" ht="12.75">
      <c r="A34" s="28" t="s">
        <v>55</v>
      </c>
      <c r="B34" s="29" t="s">
        <v>61</v>
      </c>
      <c r="C34" s="14">
        <f>IF(C31&gt;C32,C31-C32,0)</f>
        <v>0</v>
      </c>
      <c r="D34" s="14">
        <f>IF(D31&gt;D32,D31-D32,0)</f>
        <v>0</v>
      </c>
    </row>
    <row r="35" spans="1:4" ht="12.75">
      <c r="A35" s="28" t="s">
        <v>56</v>
      </c>
      <c r="B35" s="29" t="s">
        <v>62</v>
      </c>
      <c r="C35" s="14">
        <f>IF(C32&gt;C31,C32-C31,0)</f>
        <v>0</v>
      </c>
      <c r="D35" s="14">
        <f>IF(D32&gt;D31,D32-D31,0)</f>
        <v>0</v>
      </c>
    </row>
    <row r="36" spans="1:4" ht="12.75">
      <c r="A36" s="24" t="s">
        <v>57</v>
      </c>
      <c r="B36" s="24" t="s">
        <v>25</v>
      </c>
      <c r="C36" s="14">
        <f>C17+C31</f>
        <v>35985280</v>
      </c>
      <c r="D36" s="14">
        <f>D17+D31</f>
        <v>43138099</v>
      </c>
    </row>
    <row r="37" spans="1:4" ht="12.75">
      <c r="A37" s="24" t="s">
        <v>58</v>
      </c>
      <c r="B37" s="24" t="s">
        <v>26</v>
      </c>
      <c r="C37" s="14">
        <f>C27+C32</f>
        <v>31031360</v>
      </c>
      <c r="D37" s="14">
        <f>D27+D32</f>
        <v>28347226</v>
      </c>
    </row>
    <row r="38" spans="1:4" ht="12.75">
      <c r="A38" s="24" t="s">
        <v>59</v>
      </c>
      <c r="B38" s="24"/>
      <c r="C38" s="14"/>
      <c r="D38" s="14"/>
    </row>
    <row r="39" spans="1:4" ht="12.75">
      <c r="A39" s="30" t="s">
        <v>65</v>
      </c>
      <c r="B39" s="29" t="s">
        <v>63</v>
      </c>
      <c r="C39" s="14">
        <f>IF(C36&gt;C37,C36-C37,0)</f>
        <v>4953920</v>
      </c>
      <c r="D39" s="14">
        <f>IF(D36&gt;D37,D36-D37,0)</f>
        <v>14790873</v>
      </c>
    </row>
    <row r="40" spans="1:4" ht="12.75">
      <c r="A40" s="30" t="s">
        <v>66</v>
      </c>
      <c r="B40" s="29" t="s">
        <v>64</v>
      </c>
      <c r="C40" s="14">
        <f>IF(C37&gt;C36,C37-C36,0)</f>
        <v>0</v>
      </c>
      <c r="D40" s="14">
        <f>IF(D37&gt;D36,D37-D36,0)</f>
        <v>0</v>
      </c>
    </row>
    <row r="41" spans="1:2" ht="12.75">
      <c r="A41" s="18"/>
      <c r="B41" s="19"/>
    </row>
  </sheetData>
  <sheetProtection/>
  <mergeCells count="7">
    <mergeCell ref="B1:D1"/>
    <mergeCell ref="B2:D2"/>
    <mergeCell ref="B3:D3"/>
    <mergeCell ref="A4:A6"/>
    <mergeCell ref="B4:B6"/>
    <mergeCell ref="C4:D5"/>
    <mergeCell ref="A1:A3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5" right="0.28" top="1" bottom="1" header="0.5" footer="0.5"/>
  <pageSetup horizontalDpi="600" verticalDpi="600" orientation="portrait" scale="31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3"/>
  <sheetViews>
    <sheetView zoomScaleSheetLayoutView="100" zoomScalePageLayoutView="0" workbookViewId="0" topLeftCell="A1">
      <pane xSplit="2" ySplit="7" topLeftCell="C10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7109375" style="20" customWidth="1"/>
    <col min="2" max="2" width="5.7109375" style="20" customWidth="1"/>
    <col min="3" max="4" width="15.7109375" style="20" customWidth="1"/>
    <col min="5" max="16384" width="9.140625" style="20" customWidth="1"/>
  </cols>
  <sheetData>
    <row r="1" spans="1:4" ht="26.25" customHeight="1">
      <c r="A1" s="49" t="s">
        <v>0</v>
      </c>
      <c r="B1" s="46" t="s">
        <v>220</v>
      </c>
      <c r="C1" s="46"/>
      <c r="D1" s="46"/>
    </row>
    <row r="2" spans="1:4" s="43" customFormat="1" ht="12.75">
      <c r="A2" s="49"/>
      <c r="B2" s="57" t="s">
        <v>69</v>
      </c>
      <c r="C2" s="58"/>
      <c r="D2" s="59"/>
    </row>
    <row r="3" spans="1:4" s="43" customFormat="1" ht="12.75">
      <c r="A3" s="49"/>
      <c r="B3" s="60" t="s">
        <v>211</v>
      </c>
      <c r="C3" s="61"/>
      <c r="D3" s="62"/>
    </row>
    <row r="4" spans="1:4" ht="15.75" customHeight="1">
      <c r="A4" s="46" t="s">
        <v>1</v>
      </c>
      <c r="B4" s="46" t="s">
        <v>68</v>
      </c>
      <c r="C4" s="46" t="s">
        <v>27</v>
      </c>
      <c r="D4" s="46"/>
    </row>
    <row r="5" spans="1:4" ht="12.75">
      <c r="A5" s="46"/>
      <c r="B5" s="46"/>
      <c r="C5" s="46"/>
      <c r="D5" s="46"/>
    </row>
    <row r="6" spans="1:4" ht="12.75">
      <c r="A6" s="46"/>
      <c r="B6" s="46"/>
      <c r="C6" s="21">
        <v>40908</v>
      </c>
      <c r="D6" s="21">
        <v>41274</v>
      </c>
    </row>
    <row r="7" spans="1:4" s="43" customFormat="1" ht="12.75">
      <c r="A7" s="22" t="s">
        <v>2</v>
      </c>
      <c r="B7" s="22" t="s">
        <v>28</v>
      </c>
      <c r="C7" s="22" t="s">
        <v>3</v>
      </c>
      <c r="D7" s="22" t="s">
        <v>4</v>
      </c>
    </row>
    <row r="8" spans="1:4" ht="12.75">
      <c r="A8" s="23" t="s">
        <v>67</v>
      </c>
      <c r="B8" s="31"/>
      <c r="C8" s="32"/>
      <c r="D8" s="33"/>
    </row>
    <row r="9" spans="1:4" ht="12.75">
      <c r="A9" s="25" t="s">
        <v>29</v>
      </c>
      <c r="B9" s="34" t="s">
        <v>5</v>
      </c>
      <c r="C9" s="35">
        <v>0</v>
      </c>
      <c r="D9" s="35">
        <v>0</v>
      </c>
    </row>
    <row r="10" spans="1:4" ht="12.75">
      <c r="A10" s="25" t="s">
        <v>30</v>
      </c>
      <c r="B10" s="36" t="s">
        <v>6</v>
      </c>
      <c r="C10" s="35">
        <v>1277060</v>
      </c>
      <c r="D10" s="35">
        <v>3564754</v>
      </c>
    </row>
    <row r="11" spans="1:4" ht="12.75">
      <c r="A11" s="26" t="s">
        <v>31</v>
      </c>
      <c r="B11" s="34" t="s">
        <v>7</v>
      </c>
      <c r="C11" s="35">
        <v>0</v>
      </c>
      <c r="D11" s="35">
        <v>0</v>
      </c>
    </row>
    <row r="12" spans="1:4" ht="12.75">
      <c r="A12" s="26" t="s">
        <v>32</v>
      </c>
      <c r="B12" s="34" t="s">
        <v>8</v>
      </c>
      <c r="C12" s="35">
        <v>2375834</v>
      </c>
      <c r="D12" s="35">
        <v>6916771</v>
      </c>
    </row>
    <row r="13" spans="1:4" ht="12.75">
      <c r="A13" s="26" t="s">
        <v>33</v>
      </c>
      <c r="B13" s="34" t="s">
        <v>9</v>
      </c>
      <c r="C13" s="35">
        <v>18396950</v>
      </c>
      <c r="D13" s="35">
        <v>24271180</v>
      </c>
    </row>
    <row r="14" spans="1:4" ht="25.5">
      <c r="A14" s="26" t="s">
        <v>34</v>
      </c>
      <c r="B14" s="34" t="s">
        <v>10</v>
      </c>
      <c r="C14" s="35">
        <v>150181974</v>
      </c>
      <c r="D14" s="35">
        <v>110042742</v>
      </c>
    </row>
    <row r="15" spans="1:4" ht="12.75">
      <c r="A15" s="26" t="s">
        <v>35</v>
      </c>
      <c r="B15" s="34" t="s">
        <v>11</v>
      </c>
      <c r="C15" s="35">
        <v>0</v>
      </c>
      <c r="D15" s="35">
        <v>0</v>
      </c>
    </row>
    <row r="16" spans="1:4" ht="12.75">
      <c r="A16" s="26" t="s">
        <v>36</v>
      </c>
      <c r="B16" s="34" t="s">
        <v>12</v>
      </c>
      <c r="C16" s="35">
        <v>0</v>
      </c>
      <c r="D16" s="35">
        <v>0</v>
      </c>
    </row>
    <row r="17" spans="1:4" ht="12.75">
      <c r="A17" s="27" t="s">
        <v>37</v>
      </c>
      <c r="B17" s="31" t="s">
        <v>13</v>
      </c>
      <c r="C17" s="37">
        <f>SUM(C9:C16)</f>
        <v>172231818</v>
      </c>
      <c r="D17" s="37">
        <f>SUM(D9:D16)</f>
        <v>144795447</v>
      </c>
    </row>
    <row r="18" spans="1:4" ht="12.75">
      <c r="A18" s="24" t="s">
        <v>38</v>
      </c>
      <c r="B18" s="31"/>
      <c r="C18" s="38"/>
      <c r="D18" s="38"/>
    </row>
    <row r="19" spans="1:4" ht="12.75">
      <c r="A19" s="26" t="s">
        <v>39</v>
      </c>
      <c r="B19" s="34" t="s">
        <v>14</v>
      </c>
      <c r="C19" s="35">
        <v>598973</v>
      </c>
      <c r="D19" s="35">
        <v>86681</v>
      </c>
    </row>
    <row r="20" spans="1:4" ht="12.75">
      <c r="A20" s="26" t="s">
        <v>40</v>
      </c>
      <c r="B20" s="34" t="s">
        <v>15</v>
      </c>
      <c r="C20" s="35">
        <v>0</v>
      </c>
      <c r="D20" s="35">
        <v>136109</v>
      </c>
    </row>
    <row r="21" spans="1:4" ht="25.5">
      <c r="A21" s="26" t="s">
        <v>41</v>
      </c>
      <c r="B21" s="34" t="s">
        <v>16</v>
      </c>
      <c r="C21" s="35">
        <v>158746938</v>
      </c>
      <c r="D21" s="35">
        <v>104187390</v>
      </c>
    </row>
    <row r="22" spans="1:4" ht="12.75">
      <c r="A22" s="26" t="s">
        <v>42</v>
      </c>
      <c r="B22" s="34" t="s">
        <v>17</v>
      </c>
      <c r="C22" s="35">
        <v>1813684</v>
      </c>
      <c r="D22" s="35">
        <v>2725539</v>
      </c>
    </row>
    <row r="23" spans="1:4" ht="12.75">
      <c r="A23" s="26" t="s">
        <v>43</v>
      </c>
      <c r="B23" s="34" t="s">
        <v>18</v>
      </c>
      <c r="C23" s="35">
        <v>0</v>
      </c>
      <c r="D23" s="35">
        <v>0</v>
      </c>
    </row>
    <row r="24" spans="1:4" ht="12.75">
      <c r="A24" s="26" t="s">
        <v>44</v>
      </c>
      <c r="B24" s="34" t="s">
        <v>19</v>
      </c>
      <c r="C24" s="35">
        <v>0</v>
      </c>
      <c r="D24" s="35">
        <v>0</v>
      </c>
    </row>
    <row r="25" spans="1:4" ht="12.75">
      <c r="A25" s="26" t="s">
        <v>45</v>
      </c>
      <c r="B25" s="34" t="s">
        <v>20</v>
      </c>
      <c r="C25" s="35">
        <v>0</v>
      </c>
      <c r="D25" s="35">
        <v>0</v>
      </c>
    </row>
    <row r="26" spans="1:4" ht="12.75">
      <c r="A26" s="26" t="s">
        <v>46</v>
      </c>
      <c r="B26" s="34" t="s">
        <v>21</v>
      </c>
      <c r="C26" s="35">
        <v>0</v>
      </c>
      <c r="D26" s="35">
        <v>0</v>
      </c>
    </row>
    <row r="27" spans="1:4" ht="12.75">
      <c r="A27" s="27" t="s">
        <v>47</v>
      </c>
      <c r="B27" s="31" t="s">
        <v>22</v>
      </c>
      <c r="C27" s="37">
        <f>SUM(C19:C26)</f>
        <v>161159595</v>
      </c>
      <c r="D27" s="37">
        <f>SUM(D19:D26)</f>
        <v>107135719</v>
      </c>
    </row>
    <row r="28" spans="1:4" ht="12.75">
      <c r="A28" s="24" t="s">
        <v>48</v>
      </c>
      <c r="B28" s="34"/>
      <c r="C28" s="35"/>
      <c r="D28" s="35"/>
    </row>
    <row r="29" spans="1:4" ht="12.75">
      <c r="A29" s="28" t="s">
        <v>49</v>
      </c>
      <c r="B29" s="34" t="s">
        <v>50</v>
      </c>
      <c r="C29" s="37">
        <f>IF(C17&gt;C27,C17-C27,0)</f>
        <v>11072223</v>
      </c>
      <c r="D29" s="37">
        <f>IF(D17&gt;D27,D17-D27,0)</f>
        <v>37659728</v>
      </c>
    </row>
    <row r="30" spans="1:4" ht="12.75">
      <c r="A30" s="28" t="s">
        <v>51</v>
      </c>
      <c r="B30" s="34" t="s">
        <v>60</v>
      </c>
      <c r="C30" s="37">
        <f>IF(C27&gt;C17,C27-C17,0)</f>
        <v>0</v>
      </c>
      <c r="D30" s="37">
        <f>IF(D27&gt;D17,D27-D17,0)</f>
        <v>0</v>
      </c>
    </row>
    <row r="31" spans="1:4" ht="12.75">
      <c r="A31" s="24" t="s">
        <v>52</v>
      </c>
      <c r="B31" s="31" t="s">
        <v>23</v>
      </c>
      <c r="C31" s="38">
        <v>0</v>
      </c>
      <c r="D31" s="38">
        <v>0</v>
      </c>
    </row>
    <row r="32" spans="1:4" ht="12.75">
      <c r="A32" s="24" t="s">
        <v>53</v>
      </c>
      <c r="B32" s="31" t="s">
        <v>24</v>
      </c>
      <c r="C32" s="38">
        <v>0</v>
      </c>
      <c r="D32" s="38">
        <v>0</v>
      </c>
    </row>
    <row r="33" spans="1:4" ht="12.75">
      <c r="A33" s="24" t="s">
        <v>54</v>
      </c>
      <c r="B33" s="31"/>
      <c r="C33" s="38"/>
      <c r="D33" s="38"/>
    </row>
    <row r="34" spans="1:4" ht="12.75">
      <c r="A34" s="28" t="s">
        <v>55</v>
      </c>
      <c r="B34" s="34" t="s">
        <v>61</v>
      </c>
      <c r="C34" s="37">
        <f>IF(C31&gt;C32,C31-C32,0)</f>
        <v>0</v>
      </c>
      <c r="D34" s="37">
        <f>IF(D31&gt;D32,D31-D32,0)</f>
        <v>0</v>
      </c>
    </row>
    <row r="35" spans="1:4" ht="12.75">
      <c r="A35" s="28" t="s">
        <v>56</v>
      </c>
      <c r="B35" s="34" t="s">
        <v>62</v>
      </c>
      <c r="C35" s="37">
        <f>IF(C32&gt;C31,C32-C31,0)</f>
        <v>0</v>
      </c>
      <c r="D35" s="37">
        <f>IF(D32&gt;D31,D32-D31,0)</f>
        <v>0</v>
      </c>
    </row>
    <row r="36" spans="1:4" ht="12.75">
      <c r="A36" s="24" t="s">
        <v>57</v>
      </c>
      <c r="B36" s="31" t="s">
        <v>25</v>
      </c>
      <c r="C36" s="37">
        <f>C17+C31</f>
        <v>172231818</v>
      </c>
      <c r="D36" s="37">
        <f>D17+D31</f>
        <v>144795447</v>
      </c>
    </row>
    <row r="37" spans="1:4" ht="12.75">
      <c r="A37" s="24" t="s">
        <v>58</v>
      </c>
      <c r="B37" s="31" t="s">
        <v>26</v>
      </c>
      <c r="C37" s="37">
        <f>C27+C32</f>
        <v>161159595</v>
      </c>
      <c r="D37" s="37">
        <f>D27+D32</f>
        <v>107135719</v>
      </c>
    </row>
    <row r="38" spans="1:4" ht="12.75">
      <c r="A38" s="24" t="s">
        <v>59</v>
      </c>
      <c r="B38" s="31"/>
      <c r="C38" s="37"/>
      <c r="D38" s="37"/>
    </row>
    <row r="39" spans="1:4" ht="12.75">
      <c r="A39" s="30" t="s">
        <v>65</v>
      </c>
      <c r="B39" s="34" t="s">
        <v>63</v>
      </c>
      <c r="C39" s="37">
        <f>IF(C36&gt;C37,C36-C37,0)</f>
        <v>11072223</v>
      </c>
      <c r="D39" s="37">
        <f>IF(D36&gt;D37,D36-D37,0)</f>
        <v>37659728</v>
      </c>
    </row>
    <row r="40" spans="1:4" ht="12.75">
      <c r="A40" s="30" t="s">
        <v>66</v>
      </c>
      <c r="B40" s="34" t="s">
        <v>64</v>
      </c>
      <c r="C40" s="37">
        <f>IF(C37&gt;C36,C37-C36,0)</f>
        <v>0</v>
      </c>
      <c r="D40" s="37">
        <f>IF(D37&gt;D36,D37-D36,0)</f>
        <v>0</v>
      </c>
    </row>
    <row r="41" spans="1:2" ht="12.75">
      <c r="A41" s="18"/>
      <c r="B41" s="19"/>
    </row>
    <row r="43" ht="12.75">
      <c r="D43" s="44"/>
    </row>
  </sheetData>
  <sheetProtection/>
  <mergeCells count="7">
    <mergeCell ref="C4:D5"/>
    <mergeCell ref="B1:D1"/>
    <mergeCell ref="B2:D2"/>
    <mergeCell ref="B3:D3"/>
    <mergeCell ref="A4:A6"/>
    <mergeCell ref="B4:B6"/>
    <mergeCell ref="A1:A3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5" right="0.28" top="1" bottom="1" header="0.5" footer="0.5"/>
  <pageSetup horizontalDpi="600" verticalDpi="600" orientation="portrait" scale="31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7109375" style="20" customWidth="1"/>
    <col min="2" max="2" width="5.7109375" style="20" customWidth="1"/>
    <col min="3" max="4" width="15.7109375" style="20" customWidth="1"/>
    <col min="5" max="16384" width="9.140625" style="5" customWidth="1"/>
  </cols>
  <sheetData>
    <row r="1" spans="1:4" ht="21" customHeight="1">
      <c r="A1" s="63" t="s">
        <v>0</v>
      </c>
      <c r="B1" s="49" t="s">
        <v>221</v>
      </c>
      <c r="C1" s="49"/>
      <c r="D1" s="49"/>
    </row>
    <row r="2" spans="1:4" s="4" customFormat="1" ht="12.75">
      <c r="A2" s="64"/>
      <c r="B2" s="46" t="s">
        <v>69</v>
      </c>
      <c r="C2" s="46"/>
      <c r="D2" s="46"/>
    </row>
    <row r="3" spans="1:4" s="4" customFormat="1" ht="12.75">
      <c r="A3" s="65"/>
      <c r="B3" s="49" t="s">
        <v>211</v>
      </c>
      <c r="C3" s="49"/>
      <c r="D3" s="49"/>
    </row>
    <row r="4" spans="1:4" ht="13.5" customHeight="1">
      <c r="A4" s="46" t="s">
        <v>1</v>
      </c>
      <c r="B4" s="46" t="s">
        <v>68</v>
      </c>
      <c r="C4" s="46" t="s">
        <v>27</v>
      </c>
      <c r="D4" s="46"/>
    </row>
    <row r="5" spans="1:4" ht="11.25">
      <c r="A5" s="46"/>
      <c r="B5" s="46"/>
      <c r="C5" s="46"/>
      <c r="D5" s="46"/>
    </row>
    <row r="6" spans="1:4" ht="12.75">
      <c r="A6" s="46"/>
      <c r="B6" s="46"/>
      <c r="C6" s="21">
        <v>40908</v>
      </c>
      <c r="D6" s="21">
        <v>41274</v>
      </c>
    </row>
    <row r="7" spans="1:4" s="4" customFormat="1" ht="12.75">
      <c r="A7" s="22" t="s">
        <v>2</v>
      </c>
      <c r="B7" s="22" t="s">
        <v>28</v>
      </c>
      <c r="C7" s="22" t="s">
        <v>3</v>
      </c>
      <c r="D7" s="22" t="s">
        <v>4</v>
      </c>
    </row>
    <row r="8" spans="1:4" ht="12.75">
      <c r="A8" s="23" t="s">
        <v>67</v>
      </c>
      <c r="B8" s="24"/>
      <c r="C8" s="6"/>
      <c r="D8" s="9"/>
    </row>
    <row r="9" spans="1:4" ht="12.75">
      <c r="A9" s="25" t="s">
        <v>29</v>
      </c>
      <c r="B9" s="26" t="s">
        <v>5</v>
      </c>
      <c r="C9" s="12">
        <v>621694633</v>
      </c>
      <c r="D9" s="12">
        <v>690539939</v>
      </c>
    </row>
    <row r="10" spans="1:4" ht="12.75">
      <c r="A10" s="25" t="s">
        <v>30</v>
      </c>
      <c r="B10" s="25" t="s">
        <v>6</v>
      </c>
      <c r="C10" s="12">
        <v>10008819</v>
      </c>
      <c r="D10" s="12">
        <v>12071617</v>
      </c>
    </row>
    <row r="11" spans="1:4" ht="12.75">
      <c r="A11" s="26" t="s">
        <v>31</v>
      </c>
      <c r="B11" s="26" t="s">
        <v>7</v>
      </c>
      <c r="C11" s="12">
        <v>84797513</v>
      </c>
      <c r="D11" s="12">
        <v>151356354</v>
      </c>
    </row>
    <row r="12" spans="1:4" ht="12.75">
      <c r="A12" s="26" t="s">
        <v>32</v>
      </c>
      <c r="B12" s="26" t="s">
        <v>8</v>
      </c>
      <c r="C12" s="12">
        <v>4407104</v>
      </c>
      <c r="D12" s="12">
        <v>58124526</v>
      </c>
    </row>
    <row r="13" spans="1:4" ht="12.75">
      <c r="A13" s="26" t="s">
        <v>33</v>
      </c>
      <c r="B13" s="26" t="s">
        <v>9</v>
      </c>
      <c r="C13" s="12">
        <v>29304</v>
      </c>
      <c r="D13" s="12">
        <v>21415</v>
      </c>
    </row>
    <row r="14" spans="1:4" ht="25.5">
      <c r="A14" s="26" t="s">
        <v>34</v>
      </c>
      <c r="B14" s="26" t="s">
        <v>10</v>
      </c>
      <c r="C14" s="12">
        <v>142778272</v>
      </c>
      <c r="D14" s="12">
        <v>213834846</v>
      </c>
    </row>
    <row r="15" spans="1:4" ht="12.75">
      <c r="A15" s="26" t="s">
        <v>35</v>
      </c>
      <c r="B15" s="26" t="s">
        <v>11</v>
      </c>
      <c r="C15" s="12">
        <v>0</v>
      </c>
      <c r="D15" s="12">
        <v>0</v>
      </c>
    </row>
    <row r="16" spans="1:4" ht="12.75">
      <c r="A16" s="26" t="s">
        <v>36</v>
      </c>
      <c r="B16" s="26" t="s">
        <v>12</v>
      </c>
      <c r="C16" s="12">
        <v>0</v>
      </c>
      <c r="D16" s="12">
        <v>14</v>
      </c>
    </row>
    <row r="17" spans="1:4" ht="12.75">
      <c r="A17" s="27" t="s">
        <v>37</v>
      </c>
      <c r="B17" s="24" t="s">
        <v>13</v>
      </c>
      <c r="C17" s="14">
        <f>SUM(C9:C16)</f>
        <v>863715645</v>
      </c>
      <c r="D17" s="14">
        <f>SUM(D9:D16)</f>
        <v>1125948711</v>
      </c>
    </row>
    <row r="18" spans="1:4" ht="12.75">
      <c r="A18" s="24" t="s">
        <v>38</v>
      </c>
      <c r="B18" s="24"/>
      <c r="C18" s="15"/>
      <c r="D18" s="15"/>
    </row>
    <row r="19" spans="1:4" ht="12.75">
      <c r="A19" s="26" t="s">
        <v>39</v>
      </c>
      <c r="B19" s="26" t="s">
        <v>14</v>
      </c>
      <c r="C19" s="12">
        <v>2399731</v>
      </c>
      <c r="D19" s="12">
        <v>3970165</v>
      </c>
    </row>
    <row r="20" spans="1:4" ht="12.75">
      <c r="A20" s="26" t="s">
        <v>40</v>
      </c>
      <c r="B20" s="26" t="s">
        <v>15</v>
      </c>
      <c r="C20" s="12">
        <v>0</v>
      </c>
      <c r="D20" s="12">
        <v>0</v>
      </c>
    </row>
    <row r="21" spans="1:4" ht="25.5">
      <c r="A21" s="26" t="s">
        <v>41</v>
      </c>
      <c r="B21" s="26" t="s">
        <v>16</v>
      </c>
      <c r="C21" s="12">
        <v>813158762</v>
      </c>
      <c r="D21" s="12">
        <v>811268015</v>
      </c>
    </row>
    <row r="22" spans="1:4" ht="12.75">
      <c r="A22" s="26" t="s">
        <v>42</v>
      </c>
      <c r="B22" s="26" t="s">
        <v>17</v>
      </c>
      <c r="C22" s="12">
        <v>12439728</v>
      </c>
      <c r="D22" s="12">
        <v>18262127</v>
      </c>
    </row>
    <row r="23" spans="1:4" ht="12.75">
      <c r="A23" s="26" t="s">
        <v>43</v>
      </c>
      <c r="B23" s="26" t="s">
        <v>18</v>
      </c>
      <c r="C23" s="12">
        <v>0</v>
      </c>
      <c r="D23" s="12">
        <v>0</v>
      </c>
    </row>
    <row r="24" spans="1:4" ht="12.75">
      <c r="A24" s="26" t="s">
        <v>44</v>
      </c>
      <c r="B24" s="26" t="s">
        <v>19</v>
      </c>
      <c r="C24" s="12">
        <v>0</v>
      </c>
      <c r="D24" s="12">
        <v>0</v>
      </c>
    </row>
    <row r="25" spans="1:4" ht="12.75">
      <c r="A25" s="26" t="s">
        <v>45</v>
      </c>
      <c r="B25" s="26" t="s">
        <v>20</v>
      </c>
      <c r="C25" s="12">
        <v>0</v>
      </c>
      <c r="D25" s="12">
        <v>0</v>
      </c>
    </row>
    <row r="26" spans="1:4" ht="12.75">
      <c r="A26" s="26" t="s">
        <v>46</v>
      </c>
      <c r="B26" s="26" t="s">
        <v>21</v>
      </c>
      <c r="C26" s="12">
        <v>0</v>
      </c>
      <c r="D26" s="12">
        <v>0</v>
      </c>
    </row>
    <row r="27" spans="1:4" ht="12.75">
      <c r="A27" s="27" t="s">
        <v>47</v>
      </c>
      <c r="B27" s="24" t="s">
        <v>22</v>
      </c>
      <c r="C27" s="14">
        <f>SUM(C19:C26)</f>
        <v>827998221</v>
      </c>
      <c r="D27" s="14">
        <f>SUM(D19:D26)</f>
        <v>833500307</v>
      </c>
    </row>
    <row r="28" spans="1:4" ht="12.75">
      <c r="A28" s="24" t="s">
        <v>48</v>
      </c>
      <c r="B28" s="26"/>
      <c r="C28" s="12"/>
      <c r="D28" s="12"/>
    </row>
    <row r="29" spans="1:4" ht="12.75">
      <c r="A29" s="28" t="s">
        <v>49</v>
      </c>
      <c r="B29" s="26" t="s">
        <v>50</v>
      </c>
      <c r="C29" s="14">
        <f>IF(C17&gt;C27,C17-C27,0)</f>
        <v>35717424</v>
      </c>
      <c r="D29" s="14">
        <f>IF(D17&gt;D27,D17-D27,0)</f>
        <v>292448404</v>
      </c>
    </row>
    <row r="30" spans="1:4" ht="12.75">
      <c r="A30" s="28" t="s">
        <v>51</v>
      </c>
      <c r="B30" s="29" t="s">
        <v>60</v>
      </c>
      <c r="C30" s="14">
        <f>IF(C27&gt;C17,C27-C17,0)</f>
        <v>0</v>
      </c>
      <c r="D30" s="14">
        <f>IF(D27&gt;D17,D27-D17,0)</f>
        <v>0</v>
      </c>
    </row>
    <row r="31" spans="1:4" ht="12.75">
      <c r="A31" s="24" t="s">
        <v>52</v>
      </c>
      <c r="B31" s="24" t="s">
        <v>23</v>
      </c>
      <c r="C31" s="15">
        <v>0</v>
      </c>
      <c r="D31" s="15">
        <v>0</v>
      </c>
    </row>
    <row r="32" spans="1:4" ht="12.75">
      <c r="A32" s="24" t="s">
        <v>53</v>
      </c>
      <c r="B32" s="24" t="s">
        <v>24</v>
      </c>
      <c r="C32" s="15">
        <v>0</v>
      </c>
      <c r="D32" s="15">
        <v>0</v>
      </c>
    </row>
    <row r="33" spans="1:4" ht="12.75">
      <c r="A33" s="24" t="s">
        <v>54</v>
      </c>
      <c r="B33" s="24"/>
      <c r="C33" s="15"/>
      <c r="D33" s="15"/>
    </row>
    <row r="34" spans="1:4" ht="12.75">
      <c r="A34" s="28" t="s">
        <v>55</v>
      </c>
      <c r="B34" s="29" t="s">
        <v>61</v>
      </c>
      <c r="C34" s="14">
        <v>0</v>
      </c>
      <c r="D34" s="14">
        <v>0</v>
      </c>
    </row>
    <row r="35" spans="1:4" ht="12.75">
      <c r="A35" s="28" t="s">
        <v>56</v>
      </c>
      <c r="B35" s="29" t="s">
        <v>62</v>
      </c>
      <c r="C35" s="14">
        <f>IF(C32&gt;C31,C32-C31,0)</f>
        <v>0</v>
      </c>
      <c r="D35" s="14">
        <f>IF(D32&gt;D31,D32-D31,0)</f>
        <v>0</v>
      </c>
    </row>
    <row r="36" spans="1:4" ht="12.75">
      <c r="A36" s="24" t="s">
        <v>57</v>
      </c>
      <c r="B36" s="24" t="s">
        <v>25</v>
      </c>
      <c r="C36" s="14">
        <f>C17+C31</f>
        <v>863715645</v>
      </c>
      <c r="D36" s="14">
        <f>D17+D31</f>
        <v>1125948711</v>
      </c>
    </row>
    <row r="37" spans="1:4" ht="12.75">
      <c r="A37" s="24" t="s">
        <v>58</v>
      </c>
      <c r="B37" s="24" t="s">
        <v>26</v>
      </c>
      <c r="C37" s="14">
        <f>C27+C32</f>
        <v>827998221</v>
      </c>
      <c r="D37" s="14">
        <f>D27+D32</f>
        <v>833500307</v>
      </c>
    </row>
    <row r="38" spans="1:4" ht="12.75">
      <c r="A38" s="24" t="s">
        <v>59</v>
      </c>
      <c r="B38" s="24"/>
      <c r="C38" s="14"/>
      <c r="D38" s="14"/>
    </row>
    <row r="39" spans="1:4" ht="12.75">
      <c r="A39" s="30" t="s">
        <v>65</v>
      </c>
      <c r="B39" s="29" t="s">
        <v>63</v>
      </c>
      <c r="C39" s="14">
        <f>IF(C36&gt;C37,C36-C37,0)</f>
        <v>35717424</v>
      </c>
      <c r="D39" s="14">
        <f>IF(D36&gt;D37,D36-D37,0)</f>
        <v>292448404</v>
      </c>
    </row>
    <row r="40" spans="1:4" ht="12.75">
      <c r="A40" s="30" t="s">
        <v>66</v>
      </c>
      <c r="B40" s="29" t="s">
        <v>64</v>
      </c>
      <c r="C40" s="14">
        <f>IF(C37&gt;C36,C37-C36,0)</f>
        <v>0</v>
      </c>
      <c r="D40" s="14">
        <f>IF(D37&gt;D36,D37-D36,0)</f>
        <v>0</v>
      </c>
    </row>
    <row r="41" spans="1:2" ht="12.75">
      <c r="A41" s="18"/>
      <c r="B41" s="19"/>
    </row>
  </sheetData>
  <sheetProtection/>
  <mergeCells count="7">
    <mergeCell ref="C4:D5"/>
    <mergeCell ref="B1:D1"/>
    <mergeCell ref="B2:D2"/>
    <mergeCell ref="B3:D3"/>
    <mergeCell ref="A4:A6"/>
    <mergeCell ref="B4:B6"/>
    <mergeCell ref="A1:A3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5" right="0.28" top="1" bottom="1" header="0.5" footer="0.5"/>
  <pageSetup horizontalDpi="600" verticalDpi="600" orientation="portrait" scale="31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7109375" style="20" customWidth="1"/>
    <col min="2" max="2" width="5.7109375" style="20" customWidth="1"/>
    <col min="3" max="4" width="15.7109375" style="20" customWidth="1"/>
    <col min="5" max="16384" width="9.140625" style="20" customWidth="1"/>
  </cols>
  <sheetData>
    <row r="1" spans="1:4" ht="25.5" customHeight="1">
      <c r="A1" s="49" t="s">
        <v>0</v>
      </c>
      <c r="B1" s="46" t="s">
        <v>222</v>
      </c>
      <c r="C1" s="46"/>
      <c r="D1" s="46"/>
    </row>
    <row r="2" spans="1:4" s="43" customFormat="1" ht="12.75">
      <c r="A2" s="49"/>
      <c r="B2" s="46" t="s">
        <v>69</v>
      </c>
      <c r="C2" s="46"/>
      <c r="D2" s="46"/>
    </row>
    <row r="3" spans="1:4" s="43" customFormat="1" ht="12.75">
      <c r="A3" s="49"/>
      <c r="B3" s="49" t="s">
        <v>211</v>
      </c>
      <c r="C3" s="49"/>
      <c r="D3" s="49"/>
    </row>
    <row r="4" spans="1:4" ht="18" customHeight="1">
      <c r="A4" s="46" t="s">
        <v>1</v>
      </c>
      <c r="B4" s="46" t="s">
        <v>68</v>
      </c>
      <c r="C4" s="46" t="s">
        <v>27</v>
      </c>
      <c r="D4" s="46"/>
    </row>
    <row r="5" spans="1:4" ht="12.75">
      <c r="A5" s="46"/>
      <c r="B5" s="46"/>
      <c r="C5" s="46"/>
      <c r="D5" s="46"/>
    </row>
    <row r="6" spans="1:4" ht="12.75">
      <c r="A6" s="46"/>
      <c r="B6" s="46"/>
      <c r="C6" s="21" t="s">
        <v>213</v>
      </c>
      <c r="D6" s="21" t="s">
        <v>212</v>
      </c>
    </row>
    <row r="7" spans="1:4" s="43" customFormat="1" ht="12.75">
      <c r="A7" s="22" t="s">
        <v>2</v>
      </c>
      <c r="B7" s="22" t="s">
        <v>28</v>
      </c>
      <c r="C7" s="22" t="s">
        <v>3</v>
      </c>
      <c r="D7" s="22" t="s">
        <v>4</v>
      </c>
    </row>
    <row r="8" spans="1:4" ht="12.75">
      <c r="A8" s="23" t="s">
        <v>67</v>
      </c>
      <c r="B8" s="31"/>
      <c r="C8" s="32"/>
      <c r="D8" s="33"/>
    </row>
    <row r="9" spans="1:4" ht="12.75">
      <c r="A9" s="25" t="s">
        <v>29</v>
      </c>
      <c r="B9" s="34" t="s">
        <v>5</v>
      </c>
      <c r="C9" s="35">
        <v>0</v>
      </c>
      <c r="D9" s="35">
        <v>18124</v>
      </c>
    </row>
    <row r="10" spans="1:4" ht="12.75">
      <c r="A10" s="25" t="s">
        <v>30</v>
      </c>
      <c r="B10" s="36" t="s">
        <v>6</v>
      </c>
      <c r="C10" s="35">
        <v>1883656</v>
      </c>
      <c r="D10" s="35">
        <v>6264551</v>
      </c>
    </row>
    <row r="11" spans="1:4" ht="12.75">
      <c r="A11" s="26" t="s">
        <v>31</v>
      </c>
      <c r="B11" s="34" t="s">
        <v>7</v>
      </c>
      <c r="C11" s="35">
        <v>0</v>
      </c>
      <c r="D11" s="35">
        <v>0</v>
      </c>
    </row>
    <row r="12" spans="1:4" ht="12.75">
      <c r="A12" s="26" t="s">
        <v>32</v>
      </c>
      <c r="B12" s="34" t="s">
        <v>8</v>
      </c>
      <c r="C12" s="35">
        <v>933099</v>
      </c>
      <c r="D12" s="35">
        <v>17494430</v>
      </c>
    </row>
    <row r="13" spans="1:4" ht="12.75">
      <c r="A13" s="26" t="s">
        <v>33</v>
      </c>
      <c r="B13" s="34" t="s">
        <v>9</v>
      </c>
      <c r="C13" s="35">
        <v>21882157</v>
      </c>
      <c r="D13" s="35">
        <v>28129641</v>
      </c>
    </row>
    <row r="14" spans="1:4" ht="25.5">
      <c r="A14" s="26" t="s">
        <v>34</v>
      </c>
      <c r="B14" s="34" t="s">
        <v>10</v>
      </c>
      <c r="C14" s="35">
        <v>89943379</v>
      </c>
      <c r="D14" s="35">
        <v>171449291</v>
      </c>
    </row>
    <row r="15" spans="1:4" ht="12.75">
      <c r="A15" s="26" t="s">
        <v>35</v>
      </c>
      <c r="B15" s="34" t="s">
        <v>11</v>
      </c>
      <c r="C15" s="35">
        <v>0</v>
      </c>
      <c r="D15" s="35">
        <v>0</v>
      </c>
    </row>
    <row r="16" spans="1:4" ht="12.75">
      <c r="A16" s="26" t="s">
        <v>36</v>
      </c>
      <c r="B16" s="34" t="s">
        <v>12</v>
      </c>
      <c r="C16" s="35">
        <v>0</v>
      </c>
      <c r="D16" s="35">
        <v>0</v>
      </c>
    </row>
    <row r="17" spans="1:4" ht="12.75">
      <c r="A17" s="27" t="s">
        <v>37</v>
      </c>
      <c r="B17" s="31" t="s">
        <v>13</v>
      </c>
      <c r="C17" s="37">
        <f>SUM(C9:C16)</f>
        <v>114642291</v>
      </c>
      <c r="D17" s="37">
        <f>SUM(D9:D16)</f>
        <v>223356037</v>
      </c>
    </row>
    <row r="18" spans="1:4" ht="12.75">
      <c r="A18" s="24" t="s">
        <v>38</v>
      </c>
      <c r="B18" s="31"/>
      <c r="C18" s="38"/>
      <c r="D18" s="38"/>
    </row>
    <row r="19" spans="1:4" ht="12.75">
      <c r="A19" s="26" t="s">
        <v>39</v>
      </c>
      <c r="B19" s="34" t="s">
        <v>14</v>
      </c>
      <c r="C19" s="35">
        <v>210220</v>
      </c>
      <c r="D19" s="35">
        <v>2330358</v>
      </c>
    </row>
    <row r="20" spans="1:4" ht="12.75">
      <c r="A20" s="26" t="s">
        <v>40</v>
      </c>
      <c r="B20" s="34" t="s">
        <v>15</v>
      </c>
      <c r="C20" s="35">
        <v>0</v>
      </c>
      <c r="D20" s="35">
        <v>0</v>
      </c>
    </row>
    <row r="21" spans="1:4" ht="25.5">
      <c r="A21" s="26" t="s">
        <v>41</v>
      </c>
      <c r="B21" s="34" t="s">
        <v>16</v>
      </c>
      <c r="C21" s="35">
        <v>95837287</v>
      </c>
      <c r="D21" s="35">
        <v>153910760</v>
      </c>
    </row>
    <row r="22" spans="1:4" ht="12.75">
      <c r="A22" s="26" t="s">
        <v>42</v>
      </c>
      <c r="B22" s="34" t="s">
        <v>17</v>
      </c>
      <c r="C22" s="35">
        <v>2137888</v>
      </c>
      <c r="D22" s="35">
        <v>3264000</v>
      </c>
    </row>
    <row r="23" spans="1:4" ht="12.75">
      <c r="A23" s="26" t="s">
        <v>43</v>
      </c>
      <c r="B23" s="34" t="s">
        <v>18</v>
      </c>
      <c r="C23" s="35">
        <v>0</v>
      </c>
      <c r="D23" s="35">
        <v>61</v>
      </c>
    </row>
    <row r="24" spans="1:4" ht="12.75">
      <c r="A24" s="26" t="s">
        <v>44</v>
      </c>
      <c r="B24" s="34" t="s">
        <v>19</v>
      </c>
      <c r="C24" s="35">
        <v>0</v>
      </c>
      <c r="D24" s="35">
        <v>0</v>
      </c>
    </row>
    <row r="25" spans="1:4" ht="12.75">
      <c r="A25" s="26" t="s">
        <v>45</v>
      </c>
      <c r="B25" s="34" t="s">
        <v>20</v>
      </c>
      <c r="C25" s="35">
        <v>0</v>
      </c>
      <c r="D25" s="35">
        <v>0</v>
      </c>
    </row>
    <row r="26" spans="1:4" ht="12.75">
      <c r="A26" s="26" t="s">
        <v>46</v>
      </c>
      <c r="B26" s="34" t="s">
        <v>21</v>
      </c>
      <c r="C26" s="35">
        <v>0</v>
      </c>
      <c r="D26" s="35">
        <v>0</v>
      </c>
    </row>
    <row r="27" spans="1:4" ht="12.75">
      <c r="A27" s="27" t="s">
        <v>47</v>
      </c>
      <c r="B27" s="31" t="s">
        <v>22</v>
      </c>
      <c r="C27" s="37">
        <f>SUM(C19:C26)</f>
        <v>98185395</v>
      </c>
      <c r="D27" s="37">
        <f>SUM(D19:D26)</f>
        <v>159505179</v>
      </c>
    </row>
    <row r="28" spans="1:4" ht="12.75">
      <c r="A28" s="24" t="s">
        <v>48</v>
      </c>
      <c r="B28" s="34"/>
      <c r="C28" s="35"/>
      <c r="D28" s="35"/>
    </row>
    <row r="29" spans="1:4" ht="12.75">
      <c r="A29" s="28" t="s">
        <v>49</v>
      </c>
      <c r="B29" s="34" t="s">
        <v>50</v>
      </c>
      <c r="C29" s="37">
        <f>IF(C17&gt;C27,C17-C27,0)</f>
        <v>16456896</v>
      </c>
      <c r="D29" s="37">
        <f>IF(D17&gt;D27,D17-D27,0)</f>
        <v>63850858</v>
      </c>
    </row>
    <row r="30" spans="1:4" ht="12.75">
      <c r="A30" s="28" t="s">
        <v>51</v>
      </c>
      <c r="B30" s="34" t="s">
        <v>60</v>
      </c>
      <c r="C30" s="37">
        <f>IF(C27&gt;C17,C27-C17,0)</f>
        <v>0</v>
      </c>
      <c r="D30" s="37">
        <f>IF(D27&gt;D17,D27-D17,0)</f>
        <v>0</v>
      </c>
    </row>
    <row r="31" spans="1:4" ht="12.75">
      <c r="A31" s="24" t="s">
        <v>52</v>
      </c>
      <c r="B31" s="31" t="s">
        <v>23</v>
      </c>
      <c r="C31" s="38">
        <v>0</v>
      </c>
      <c r="D31" s="38">
        <v>0</v>
      </c>
    </row>
    <row r="32" spans="1:4" ht="12.75">
      <c r="A32" s="24" t="s">
        <v>53</v>
      </c>
      <c r="B32" s="31" t="s">
        <v>24</v>
      </c>
      <c r="C32" s="38">
        <v>0</v>
      </c>
      <c r="D32" s="38">
        <v>0</v>
      </c>
    </row>
    <row r="33" spans="1:4" ht="12.75">
      <c r="A33" s="24" t="s">
        <v>54</v>
      </c>
      <c r="B33" s="31"/>
      <c r="C33" s="38"/>
      <c r="D33" s="38"/>
    </row>
    <row r="34" spans="1:4" ht="12.75">
      <c r="A34" s="28" t="s">
        <v>55</v>
      </c>
      <c r="B34" s="34" t="s">
        <v>61</v>
      </c>
      <c r="C34" s="37">
        <f>IF(C31&gt;C32,C31-C32,0)</f>
        <v>0</v>
      </c>
      <c r="D34" s="37">
        <f>IF(D31&gt;D32,D31-D32,0)</f>
        <v>0</v>
      </c>
    </row>
    <row r="35" spans="1:4" ht="12.75">
      <c r="A35" s="28" t="s">
        <v>56</v>
      </c>
      <c r="B35" s="34" t="s">
        <v>62</v>
      </c>
      <c r="C35" s="37">
        <f>IF(C32&gt;C31,C32-C31,0)</f>
        <v>0</v>
      </c>
      <c r="D35" s="37">
        <f>IF(D32&gt;D31,D32-D31,0)</f>
        <v>0</v>
      </c>
    </row>
    <row r="36" spans="1:4" ht="12.75">
      <c r="A36" s="24" t="s">
        <v>57</v>
      </c>
      <c r="B36" s="31" t="s">
        <v>25</v>
      </c>
      <c r="C36" s="37">
        <f>C17+C31</f>
        <v>114642291</v>
      </c>
      <c r="D36" s="37">
        <f>D17+D31</f>
        <v>223356037</v>
      </c>
    </row>
    <row r="37" spans="1:4" ht="12.75">
      <c r="A37" s="24" t="s">
        <v>58</v>
      </c>
      <c r="B37" s="31" t="s">
        <v>26</v>
      </c>
      <c r="C37" s="37">
        <f>C27+C32</f>
        <v>98185395</v>
      </c>
      <c r="D37" s="37">
        <f>D27+D32</f>
        <v>159505179</v>
      </c>
    </row>
    <row r="38" spans="1:4" ht="12.75">
      <c r="A38" s="24" t="s">
        <v>59</v>
      </c>
      <c r="B38" s="31"/>
      <c r="C38" s="37"/>
      <c r="D38" s="37"/>
    </row>
    <row r="39" spans="1:4" ht="12.75">
      <c r="A39" s="30" t="s">
        <v>65</v>
      </c>
      <c r="B39" s="34" t="s">
        <v>63</v>
      </c>
      <c r="C39" s="37">
        <f>IF(C36&gt;C37,C36-C37,0)</f>
        <v>16456896</v>
      </c>
      <c r="D39" s="37">
        <f>IF(D36&gt;D37,D36-D37,0)</f>
        <v>63850858</v>
      </c>
    </row>
    <row r="40" spans="1:4" ht="12.75">
      <c r="A40" s="30" t="s">
        <v>66</v>
      </c>
      <c r="B40" s="34" t="s">
        <v>64</v>
      </c>
      <c r="C40" s="37">
        <f>IF(C37&gt;C36,C37-C36,0)</f>
        <v>0</v>
      </c>
      <c r="D40" s="37">
        <f>IF(D37&gt;D36,D37-D36,0)</f>
        <v>0</v>
      </c>
    </row>
    <row r="41" spans="1:2" ht="12.75">
      <c r="A41" s="18"/>
      <c r="B41" s="19"/>
    </row>
  </sheetData>
  <sheetProtection/>
  <mergeCells count="7">
    <mergeCell ref="B1:D1"/>
    <mergeCell ref="B2:D2"/>
    <mergeCell ref="B3:D3"/>
    <mergeCell ref="C4:D5"/>
    <mergeCell ref="A4:A6"/>
    <mergeCell ref="B4:B6"/>
    <mergeCell ref="A1:A3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5" right="0.28" top="1" bottom="1" header="0.5" footer="0.5"/>
  <pageSetup horizontalDpi="600" verticalDpi="600" orientation="portrait" scale="31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41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I17" sqref="I17"/>
    </sheetView>
  </sheetViews>
  <sheetFormatPr defaultColWidth="9.140625" defaultRowHeight="12.75"/>
  <cols>
    <col min="1" max="1" width="55.7109375" style="20" customWidth="1"/>
    <col min="2" max="2" width="5.7109375" style="20" customWidth="1"/>
    <col min="3" max="4" width="15.7109375" style="20" customWidth="1"/>
    <col min="5" max="16384" width="9.140625" style="5" customWidth="1"/>
  </cols>
  <sheetData>
    <row r="1" spans="1:4" ht="25.5" customHeight="1">
      <c r="A1" s="63" t="s">
        <v>0</v>
      </c>
      <c r="B1" s="47" t="s">
        <v>223</v>
      </c>
      <c r="C1" s="47"/>
      <c r="D1" s="47"/>
    </row>
    <row r="2" spans="1:4" s="4" customFormat="1" ht="12.75" customHeight="1">
      <c r="A2" s="64"/>
      <c r="B2" s="46" t="s">
        <v>69</v>
      </c>
      <c r="C2" s="46"/>
      <c r="D2" s="46"/>
    </row>
    <row r="3" spans="1:4" s="4" customFormat="1" ht="12.75" customHeight="1">
      <c r="A3" s="65"/>
      <c r="B3" s="49" t="s">
        <v>211</v>
      </c>
      <c r="C3" s="49"/>
      <c r="D3" s="49"/>
    </row>
    <row r="4" spans="1:4" ht="15" customHeight="1">
      <c r="A4" s="46" t="s">
        <v>1</v>
      </c>
      <c r="B4" s="46" t="s">
        <v>68</v>
      </c>
      <c r="C4" s="46" t="s">
        <v>27</v>
      </c>
      <c r="D4" s="46"/>
    </row>
    <row r="5" spans="1:4" ht="9.75" customHeight="1">
      <c r="A5" s="46"/>
      <c r="B5" s="46"/>
      <c r="C5" s="46"/>
      <c r="D5" s="46"/>
    </row>
    <row r="6" spans="1:4" ht="12.75">
      <c r="A6" s="46"/>
      <c r="B6" s="46"/>
      <c r="C6" s="21">
        <v>40908</v>
      </c>
      <c r="D6" s="21">
        <v>41274</v>
      </c>
    </row>
    <row r="7" spans="1:4" s="4" customFormat="1" ht="12.75">
      <c r="A7" s="22" t="s">
        <v>2</v>
      </c>
      <c r="B7" s="22" t="s">
        <v>28</v>
      </c>
      <c r="C7" s="22" t="s">
        <v>3</v>
      </c>
      <c r="D7" s="22" t="s">
        <v>4</v>
      </c>
    </row>
    <row r="8" spans="1:4" ht="12.75">
      <c r="A8" s="23" t="s">
        <v>67</v>
      </c>
      <c r="B8" s="31"/>
      <c r="C8" s="32"/>
      <c r="D8" s="33"/>
    </row>
    <row r="9" spans="1:4" ht="12.75">
      <c r="A9" s="25" t="s">
        <v>29</v>
      </c>
      <c r="B9" s="34" t="s">
        <v>5</v>
      </c>
      <c r="C9" s="35">
        <v>837972</v>
      </c>
      <c r="D9" s="35">
        <v>1463469</v>
      </c>
    </row>
    <row r="10" spans="1:4" ht="12.75">
      <c r="A10" s="25" t="s">
        <v>30</v>
      </c>
      <c r="B10" s="36" t="s">
        <v>6</v>
      </c>
      <c r="C10" s="35">
        <v>0</v>
      </c>
      <c r="D10" s="35">
        <v>0</v>
      </c>
    </row>
    <row r="11" spans="1:4" ht="12.75">
      <c r="A11" s="26" t="s">
        <v>31</v>
      </c>
      <c r="B11" s="34" t="s">
        <v>7</v>
      </c>
      <c r="C11" s="35">
        <v>370499</v>
      </c>
      <c r="D11" s="35">
        <v>387327</v>
      </c>
    </row>
    <row r="12" spans="1:4" ht="12.75">
      <c r="A12" s="26" t="s">
        <v>32</v>
      </c>
      <c r="B12" s="34" t="s">
        <v>8</v>
      </c>
      <c r="C12" s="35">
        <v>913330</v>
      </c>
      <c r="D12" s="35">
        <v>4831407</v>
      </c>
    </row>
    <row r="13" spans="1:4" ht="12.75">
      <c r="A13" s="26" t="s">
        <v>33</v>
      </c>
      <c r="B13" s="34" t="s">
        <v>9</v>
      </c>
      <c r="C13" s="35">
        <v>9437397</v>
      </c>
      <c r="D13" s="35">
        <v>13380110</v>
      </c>
    </row>
    <row r="14" spans="1:4" ht="25.5">
      <c r="A14" s="26" t="s">
        <v>34</v>
      </c>
      <c r="B14" s="34" t="s">
        <v>10</v>
      </c>
      <c r="C14" s="35">
        <v>31160297</v>
      </c>
      <c r="D14" s="35">
        <v>34987172</v>
      </c>
    </row>
    <row r="15" spans="1:4" ht="12.75">
      <c r="A15" s="26" t="s">
        <v>35</v>
      </c>
      <c r="B15" s="34" t="s">
        <v>11</v>
      </c>
      <c r="C15" s="35">
        <v>0</v>
      </c>
      <c r="D15" s="35">
        <v>0</v>
      </c>
    </row>
    <row r="16" spans="1:4" ht="12.75">
      <c r="A16" s="26" t="s">
        <v>36</v>
      </c>
      <c r="B16" s="34" t="s">
        <v>12</v>
      </c>
      <c r="C16" s="35">
        <v>0</v>
      </c>
      <c r="D16" s="35">
        <v>0</v>
      </c>
    </row>
    <row r="17" spans="1:4" ht="12.75">
      <c r="A17" s="27" t="s">
        <v>37</v>
      </c>
      <c r="B17" s="31" t="s">
        <v>13</v>
      </c>
      <c r="C17" s="37">
        <f>SUM(C9:C16)</f>
        <v>42719495</v>
      </c>
      <c r="D17" s="37">
        <f>SUM(D9:D16)</f>
        <v>55049485</v>
      </c>
    </row>
    <row r="18" spans="1:4" ht="12.75">
      <c r="A18" s="24" t="s">
        <v>38</v>
      </c>
      <c r="B18" s="31"/>
      <c r="C18" s="38"/>
      <c r="D18" s="38"/>
    </row>
    <row r="19" spans="1:4" ht="12.75">
      <c r="A19" s="26" t="s">
        <v>39</v>
      </c>
      <c r="B19" s="34" t="s">
        <v>14</v>
      </c>
      <c r="C19" s="35">
        <v>255856</v>
      </c>
      <c r="D19" s="35">
        <v>419273</v>
      </c>
    </row>
    <row r="20" spans="1:4" ht="12.75">
      <c r="A20" s="26" t="s">
        <v>40</v>
      </c>
      <c r="B20" s="34" t="s">
        <v>15</v>
      </c>
      <c r="C20" s="35">
        <v>0</v>
      </c>
      <c r="D20" s="35">
        <v>0</v>
      </c>
    </row>
    <row r="21" spans="1:4" ht="25.5">
      <c r="A21" s="26" t="s">
        <v>41</v>
      </c>
      <c r="B21" s="34" t="s">
        <v>16</v>
      </c>
      <c r="C21" s="35">
        <v>37260612</v>
      </c>
      <c r="D21" s="35">
        <v>32170469</v>
      </c>
    </row>
    <row r="22" spans="1:4" ht="12.75">
      <c r="A22" s="26" t="s">
        <v>42</v>
      </c>
      <c r="B22" s="34" t="s">
        <v>17</v>
      </c>
      <c r="C22" s="35">
        <v>884938</v>
      </c>
      <c r="D22" s="35">
        <v>1376436</v>
      </c>
    </row>
    <row r="23" spans="1:4" ht="12.75">
      <c r="A23" s="26" t="s">
        <v>43</v>
      </c>
      <c r="B23" s="34" t="s">
        <v>18</v>
      </c>
      <c r="C23" s="35">
        <v>0</v>
      </c>
      <c r="D23" s="35">
        <v>0</v>
      </c>
    </row>
    <row r="24" spans="1:4" ht="12.75">
      <c r="A24" s="26" t="s">
        <v>44</v>
      </c>
      <c r="B24" s="34" t="s">
        <v>19</v>
      </c>
      <c r="C24" s="35">
        <v>0</v>
      </c>
      <c r="D24" s="35">
        <v>0</v>
      </c>
    </row>
    <row r="25" spans="1:4" ht="12.75">
      <c r="A25" s="26" t="s">
        <v>45</v>
      </c>
      <c r="B25" s="34" t="s">
        <v>20</v>
      </c>
      <c r="C25" s="35">
        <v>0</v>
      </c>
      <c r="D25" s="35">
        <v>0</v>
      </c>
    </row>
    <row r="26" spans="1:4" ht="12.75">
      <c r="A26" s="26" t="s">
        <v>46</v>
      </c>
      <c r="B26" s="34" t="s">
        <v>21</v>
      </c>
      <c r="C26" s="35">
        <v>0</v>
      </c>
      <c r="D26" s="35">
        <v>0</v>
      </c>
    </row>
    <row r="27" spans="1:4" ht="12.75">
      <c r="A27" s="27" t="s">
        <v>47</v>
      </c>
      <c r="B27" s="31" t="s">
        <v>22</v>
      </c>
      <c r="C27" s="37">
        <f>SUM(C19:C26)</f>
        <v>38401406</v>
      </c>
      <c r="D27" s="37">
        <f>SUM(D19:D26)</f>
        <v>33966178</v>
      </c>
    </row>
    <row r="28" spans="1:4" ht="12.75">
      <c r="A28" s="24" t="s">
        <v>48</v>
      </c>
      <c r="B28" s="34"/>
      <c r="C28" s="35"/>
      <c r="D28" s="35"/>
    </row>
    <row r="29" spans="1:4" ht="12.75">
      <c r="A29" s="28" t="s">
        <v>49</v>
      </c>
      <c r="B29" s="34" t="s">
        <v>50</v>
      </c>
      <c r="C29" s="37">
        <f>IF(C17&gt;C27,C17-C27,0)</f>
        <v>4318089</v>
      </c>
      <c r="D29" s="37">
        <f>IF(D17&gt;D27,D17-D27,0)</f>
        <v>21083307</v>
      </c>
    </row>
    <row r="30" spans="1:4" ht="12.75">
      <c r="A30" s="28" t="s">
        <v>51</v>
      </c>
      <c r="B30" s="34" t="s">
        <v>60</v>
      </c>
      <c r="C30" s="37">
        <f>IF(C27&gt;C17,C27-C17,0)</f>
        <v>0</v>
      </c>
      <c r="D30" s="37">
        <f>IF(D27&gt;D17,D27-D17,0)</f>
        <v>0</v>
      </c>
    </row>
    <row r="31" spans="1:4" ht="12.75">
      <c r="A31" s="24" t="s">
        <v>52</v>
      </c>
      <c r="B31" s="31" t="s">
        <v>23</v>
      </c>
      <c r="C31" s="38">
        <v>0</v>
      </c>
      <c r="D31" s="38">
        <v>0</v>
      </c>
    </row>
    <row r="32" spans="1:4" ht="12.75">
      <c r="A32" s="24" t="s">
        <v>53</v>
      </c>
      <c r="B32" s="31" t="s">
        <v>24</v>
      </c>
      <c r="C32" s="38">
        <v>0</v>
      </c>
      <c r="D32" s="38">
        <v>0</v>
      </c>
    </row>
    <row r="33" spans="1:4" ht="12.75">
      <c r="A33" s="24" t="s">
        <v>54</v>
      </c>
      <c r="B33" s="31"/>
      <c r="C33" s="38"/>
      <c r="D33" s="38"/>
    </row>
    <row r="34" spans="1:4" ht="12.75">
      <c r="A34" s="28" t="s">
        <v>55</v>
      </c>
      <c r="B34" s="34" t="s">
        <v>61</v>
      </c>
      <c r="C34" s="37">
        <f>IF(C31&gt;C32,C31-C32,0)</f>
        <v>0</v>
      </c>
      <c r="D34" s="37">
        <f>IF(D31&gt;D32,D31-D32,0)</f>
        <v>0</v>
      </c>
    </row>
    <row r="35" spans="1:4" ht="12.75">
      <c r="A35" s="28" t="s">
        <v>56</v>
      </c>
      <c r="B35" s="34" t="s">
        <v>62</v>
      </c>
      <c r="C35" s="37">
        <f>IF(C32&gt;C31,C32-C31,0)</f>
        <v>0</v>
      </c>
      <c r="D35" s="37">
        <f>IF(D32&gt;D31,D32-D31,0)</f>
        <v>0</v>
      </c>
    </row>
    <row r="36" spans="1:4" ht="12.75">
      <c r="A36" s="24" t="s">
        <v>57</v>
      </c>
      <c r="B36" s="31" t="s">
        <v>25</v>
      </c>
      <c r="C36" s="37">
        <f>C17+C31</f>
        <v>42719495</v>
      </c>
      <c r="D36" s="37">
        <f>D17+D31</f>
        <v>55049485</v>
      </c>
    </row>
    <row r="37" spans="1:4" ht="12.75">
      <c r="A37" s="24" t="s">
        <v>58</v>
      </c>
      <c r="B37" s="31" t="s">
        <v>26</v>
      </c>
      <c r="C37" s="37">
        <f>C27+C32</f>
        <v>38401406</v>
      </c>
      <c r="D37" s="37">
        <f>D27+D32</f>
        <v>33966178</v>
      </c>
    </row>
    <row r="38" spans="1:4" ht="12.75">
      <c r="A38" s="24" t="s">
        <v>59</v>
      </c>
      <c r="B38" s="31"/>
      <c r="C38" s="37"/>
      <c r="D38" s="37"/>
    </row>
    <row r="39" spans="1:4" ht="12.75">
      <c r="A39" s="30" t="s">
        <v>65</v>
      </c>
      <c r="B39" s="34" t="s">
        <v>63</v>
      </c>
      <c r="C39" s="37">
        <f>IF(C36&gt;C37,C36-C37,0)</f>
        <v>4318089</v>
      </c>
      <c r="D39" s="37">
        <f>IF(D36&gt;D37,D36-D37,0)</f>
        <v>21083307</v>
      </c>
    </row>
    <row r="40" spans="1:4" ht="12.75">
      <c r="A40" s="30" t="s">
        <v>66</v>
      </c>
      <c r="B40" s="34" t="s">
        <v>64</v>
      </c>
      <c r="C40" s="37">
        <f>IF(C37&gt;C36,C37-C36,0)</f>
        <v>0</v>
      </c>
      <c r="D40" s="37">
        <f>IF(D37&gt;D36,D37-D36,0)</f>
        <v>0</v>
      </c>
    </row>
    <row r="41" spans="1:4" ht="12.75">
      <c r="A41" s="18"/>
      <c r="B41" s="19"/>
      <c r="C41" s="19"/>
      <c r="D41" s="45"/>
    </row>
  </sheetData>
  <sheetProtection/>
  <mergeCells count="7">
    <mergeCell ref="B1:D1"/>
    <mergeCell ref="A1:A3"/>
    <mergeCell ref="B2:D2"/>
    <mergeCell ref="B3:D3"/>
    <mergeCell ref="A4:A6"/>
    <mergeCell ref="B4:B6"/>
    <mergeCell ref="C4:D5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5" right="0.28" top="1" bottom="1" header="0.5" footer="0.5"/>
  <pageSetup horizontalDpi="600" verticalDpi="600" orientation="portrait" scale="3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2013-04-12T14:45:50Z</cp:lastPrinted>
  <dcterms:created xsi:type="dcterms:W3CDTF">1996-10-14T23:33:28Z</dcterms:created>
  <dcterms:modified xsi:type="dcterms:W3CDTF">2013-09-03T08:58:11Z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