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over" sheetId="1" r:id="rId1"/>
    <sheet name="ALICO" sheetId="2" r:id="rId2"/>
    <sheet name="ARIPI" sheetId="3" r:id="rId3"/>
    <sheet name="AZT VIITORUL TAU" sheetId="4" r:id="rId4"/>
    <sheet name="BCR" sheetId="5" r:id="rId5"/>
    <sheet name="BRD " sheetId="6" r:id="rId6"/>
    <sheet name="Eureko" sheetId="7" r:id="rId7"/>
    <sheet name="ING" sheetId="8" r:id="rId8"/>
    <sheet name="PENSIA VIVA" sheetId="9" r:id="rId9"/>
    <sheet name=" VITAL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ACTIV_TOTAL" localSheetId="0">#REF!</definedName>
    <definedName name="ACTIV_TOTAL">#REF!</definedName>
    <definedName name="allampapirok" localSheetId="0">#REF!</definedName>
    <definedName name="allampapirok">#REF!</definedName>
    <definedName name="belepes" localSheetId="0">#REF!</definedName>
    <definedName name="belepes">#REF!</definedName>
    <definedName name="ClasificareCSSPPLabel">'[1]Template'!#REF!</definedName>
    <definedName name="connectstr" localSheetId="0">#REF!</definedName>
    <definedName name="connectstr">#REF!</definedName>
    <definedName name="EmptyHeader">'[1]Template'!#REF!</definedName>
    <definedName name="Excel_BuiltIn__FilterDatabase_1" localSheetId="0">'Cover'!#REF!</definedName>
    <definedName name="Excel_BuiltIn__FilterDatabase_1">#REF!</definedName>
    <definedName name="Header_CrestereZilnica">'[1]Template'!#REF!</definedName>
    <definedName name="Header_ValoareActualizata">'[1]Template'!#REF!</definedName>
    <definedName name="Header_ValoareNominalaPeObligatiune">'[1]Template'!#REF!</definedName>
    <definedName name="jelentések" localSheetId="0">#REF!</definedName>
    <definedName name="jelentések">#REF!</definedName>
    <definedName name="JUDET" localSheetId="0">'[2]XX'!$C$7:$C$48</definedName>
    <definedName name="JUDET">'[3]XX'!$C$7:$C$48</definedName>
    <definedName name="list" localSheetId="9">#REF!</definedName>
    <definedName name="list" localSheetId="2">#REF!</definedName>
    <definedName name="list" localSheetId="3">#REF!</definedName>
    <definedName name="list" localSheetId="4">#REF!</definedName>
    <definedName name="list" localSheetId="5">#REF!</definedName>
    <definedName name="list" localSheetId="0">#REF!</definedName>
    <definedName name="list" localSheetId="6">#REF!</definedName>
    <definedName name="list" localSheetId="7">#REF!</definedName>
    <definedName name="list" localSheetId="8">#REF!</definedName>
    <definedName name="list">#REF!</definedName>
    <definedName name="NR_INVEST_F" localSheetId="0">#REF!</definedName>
    <definedName name="NR_INVEST_F">#REF!</definedName>
    <definedName name="NR_INVEST_J" localSheetId="0">#REF!</definedName>
    <definedName name="NR_INVEST_J">#REF!</definedName>
    <definedName name="NR_UNITS" localSheetId="0">#REF!</definedName>
    <definedName name="NR_UNITS">#REF!</definedName>
    <definedName name="NR_UNITS_F" localSheetId="0">#REF!</definedName>
    <definedName name="NR_UNITS_F">#REF!</definedName>
    <definedName name="NR_UNITS_J" localSheetId="0">#REF!</definedName>
    <definedName name="NR_UNITS_J">#REF!</definedName>
    <definedName name="NR_UNITS_J2">'[4]NAV_calculation_RR'!$B$86</definedName>
    <definedName name="_xlnm.Print_Area" localSheetId="9">' VITAL'!$A$1:$A$67</definedName>
    <definedName name="_xlnm.Print_Area" localSheetId="1">'ALICO'!$A$1:$A$67</definedName>
    <definedName name="_xlnm.Print_Area" localSheetId="2">'ARIPI'!$A$1:$D$67</definedName>
    <definedName name="_xlnm.Print_Area" localSheetId="3">'AZT VIITORUL TAU'!$A$1:$A$67</definedName>
    <definedName name="_xlnm.Print_Area" localSheetId="4">'BCR'!$A$1:$A$67</definedName>
    <definedName name="_xlnm.Print_Area" localSheetId="5">'BRD '!$A$1:$A$67</definedName>
    <definedName name="_xlnm.Print_Area" localSheetId="6">'Eureko'!$A$1:$A$67</definedName>
    <definedName name="_xlnm.Print_Area" localSheetId="7">'ING'!$A$1:$A$67</definedName>
    <definedName name="_xlnm.Print_Area" localSheetId="8">'PENSIA VIVA'!$A$1:$A$67</definedName>
    <definedName name="pwd" localSheetId="0">#REF!</definedName>
    <definedName name="pwd">#REF!</definedName>
    <definedName name="Titlu" localSheetId="0">#REF!</definedName>
    <definedName name="Titlu">#REF!</definedName>
    <definedName name="Total_CrestereZilnica">'[1]Template'!#REF!</definedName>
    <definedName name="Total_ValoareActualizata">'[1]Template'!#REF!</definedName>
    <definedName name="Total_ValoareNominalaPeObligatiune">'[1]Template'!#REF!</definedName>
    <definedName name="username" localSheetId="0">#REF!</definedName>
    <definedName name="username">#REF!</definedName>
    <definedName name="Valoare_CrestereZilnica">'[1]Template'!#REF!</definedName>
    <definedName name="Valoare_ValoareActualizata">'[1]Template'!#REF!</definedName>
    <definedName name="Valoare_ValoareNominalaPeObligatiune">'[1]Template'!#REF!</definedName>
    <definedName name="zzzz">'[4]NAV_calculation_RR'!$B$86</definedName>
  </definedNames>
  <calcPr fullCalcOnLoad="1"/>
</workbook>
</file>

<file path=xl/sharedStrings.xml><?xml version="1.0" encoding="utf-8"?>
<sst xmlns="http://schemas.openxmlformats.org/spreadsheetml/2006/main" count="1017" uniqueCount="147">
  <si>
    <t>DATE DE IDENTIFICARE</t>
  </si>
  <si>
    <t>GENERALI SOCIETATE DE ADMINISTRARE A FONDURILOR DE PENSII PRIVATE SA</t>
  </si>
  <si>
    <t>SITUATIA ACTIVELOR, DATORIILOR SI CAPITALURILOR PROPRII</t>
  </si>
  <si>
    <t>la data de 30 iunie 2010</t>
  </si>
  <si>
    <t>Denumirea indicatorului</t>
  </si>
  <si>
    <t>Nr. rând.</t>
  </si>
  <si>
    <t>Sold la</t>
  </si>
  <si>
    <t>A</t>
  </si>
  <si>
    <t>  B</t>
  </si>
  <si>
    <t>1</t>
  </si>
  <si>
    <t>2</t>
  </si>
  <si>
    <t>A. ACTIVE IMOBILIZATE</t>
  </si>
  <si>
    <t>I. IMOBILIZĂRI FINANCIARE</t>
  </si>
  <si>
    <t>1. Titluri imobilizate (ct.265)</t>
  </si>
  <si>
    <t>01</t>
  </si>
  <si>
    <t>2. Creanţe imobilizate (ct. 267 )</t>
  </si>
  <si>
    <t>02</t>
  </si>
  <si>
    <t>TOTAL (rd. 01 la 02)</t>
  </si>
  <si>
    <t>03</t>
  </si>
  <si>
    <t>B. ACTIVE CIRCULANTE</t>
  </si>
  <si>
    <t>I. CREANŢE</t>
  </si>
  <si>
    <t>1.  Clienţi (ct.411)</t>
  </si>
  <si>
    <t>04</t>
  </si>
  <si>
    <t>2.  Efecte de primit de la clienţi ( ct.413 )</t>
  </si>
  <si>
    <t>05</t>
  </si>
  <si>
    <t>3.  Creanţe – furnizori debitori (ct. 409)</t>
  </si>
  <si>
    <t>06</t>
  </si>
  <si>
    <t>4.  Decontări cu participanţii (ct. 452)</t>
  </si>
  <si>
    <t>07</t>
  </si>
  <si>
    <t>5.  Alte creanţe (ct. 267+446*+461+473*+5187 )</t>
  </si>
  <si>
    <t>08</t>
  </si>
  <si>
    <t>TOTAL (rd. 04 la 08)</t>
  </si>
  <si>
    <t>09</t>
  </si>
  <si>
    <t>II. INVESTIŢII FINANCIARE PE TERMEN SCURT</t>
  </si>
  <si>
    <t>1. Investiţii financiare pe termen scurt  (ct. 506+508+5113 +5114)</t>
  </si>
  <si>
    <t>10</t>
  </si>
  <si>
    <t>III. CASA ŞI CONTURI  LA  BĂNCI (ct.5112+512+531)</t>
  </si>
  <si>
    <t>11</t>
  </si>
  <si>
    <t>ACTIVE CIRCULANTE TOTAL (rd. 09+10+11)</t>
  </si>
  <si>
    <t>12</t>
  </si>
  <si>
    <t>C. CHELTUIELI ÎN AVANS (ct. 471)</t>
  </si>
  <si>
    <t>13</t>
  </si>
  <si>
    <t>D.  DATORII CE TREBUIE PLĂTITE ÎNTR-O PERIOADĂ DE PÂNĂ LA 1 AN</t>
  </si>
  <si>
    <t>1. Avansuri încasate(ct.419)</t>
  </si>
  <si>
    <t>14</t>
  </si>
  <si>
    <t>2. Datorii comerciale (ct. 401+408)</t>
  </si>
  <si>
    <t>15</t>
  </si>
  <si>
    <t>3. Efecte de plătit (ct. 403)</t>
  </si>
  <si>
    <t>16</t>
  </si>
  <si>
    <t>17</t>
  </si>
  <si>
    <t>5. Alte datorii (ct.269+446**+462+473**+509+5186)</t>
  </si>
  <si>
    <t>18</t>
  </si>
  <si>
    <t>TOTAL (rd. 14 la 18)</t>
  </si>
  <si>
    <t>19</t>
  </si>
  <si>
    <t>E. ACTIVE CIRCULANTE NETE, RESPECTIV DATORII CURENTE NETE (rd.12 +13-19-28)</t>
  </si>
  <si>
    <t>20</t>
  </si>
  <si>
    <t>F. TOTAL ACTIVE MINUS DATORII CURENTE (rd. 03+20 )</t>
  </si>
  <si>
    <t>21</t>
  </si>
  <si>
    <t>G. DATORII CE TREBUIE PLĂTITE ÎNTR-O PERIOADĂ MAI MARE DE 1 AN</t>
  </si>
  <si>
    <t>1. Avansuri încasate(ct. 419)</t>
  </si>
  <si>
    <t>22</t>
  </si>
  <si>
    <t>23</t>
  </si>
  <si>
    <t>24</t>
  </si>
  <si>
    <t>4.  Sume datorate privind decontări cu participanţii (ct. 452**)</t>
  </si>
  <si>
    <t>25</t>
  </si>
  <si>
    <t>5.  Alte datorii (ct.269+446**+462+473**+509+5186)</t>
  </si>
  <si>
    <t>26</t>
  </si>
  <si>
    <t>TOTAL (rd. 22 la 26)</t>
  </si>
  <si>
    <t>27</t>
  </si>
  <si>
    <t>H. VENITURI ÎN AVANS (ct. 472)</t>
  </si>
  <si>
    <t>28</t>
  </si>
  <si>
    <t>I. CAPITAL ŞI REZERVE</t>
  </si>
  <si>
    <t xml:space="preserve">   I. CAPITALUL FONDULUI</t>
  </si>
  <si>
    <t xml:space="preserve">   - capital  privind unităţile de fond (ct.1017)</t>
  </si>
  <si>
    <t>29</t>
  </si>
  <si>
    <t xml:space="preserve">   II. PRIMELE FONDULUI </t>
  </si>
  <si>
    <t xml:space="preserve"> - prime aferente unităţilor de fond    (ct.1045)</t>
  </si>
  <si>
    <t>30</t>
  </si>
  <si>
    <t xml:space="preserve">   III. REZERVE</t>
  </si>
  <si>
    <t>- rezerve specifice activităţii fondurilor de pensii    (ct.106)</t>
  </si>
  <si>
    <t>31</t>
  </si>
  <si>
    <t xml:space="preserve">   IV. REZULTAT REPORTAT</t>
  </si>
  <si>
    <t xml:space="preserve">  1. Rezultatul reportat  aferent activităţii fondurilor de pensii (ct. 1171)</t>
  </si>
  <si>
    <t>32</t>
  </si>
  <si>
    <t xml:space="preserve">                                        Sold D</t>
  </si>
  <si>
    <t>33</t>
  </si>
  <si>
    <t>34</t>
  </si>
  <si>
    <t>35</t>
  </si>
  <si>
    <t xml:space="preserve">    V. PROFITUL SAU PIERDEREA EXERCIŢIULUI FINANCIAR  (ct. 121)</t>
  </si>
  <si>
    <t>36</t>
  </si>
  <si>
    <t>37</t>
  </si>
  <si>
    <t xml:space="preserve">   VI. Repartizarea profitului (ct.129)</t>
  </si>
  <si>
    <t>38</t>
  </si>
  <si>
    <t>J. TOTAL CAPITALURI PROPRII (rd. 29+30+31+32-33+34-35+36-37-38)</t>
  </si>
  <si>
    <t>39</t>
  </si>
  <si>
    <t>Director general,                                          Director finaciar,</t>
  </si>
  <si>
    <t>Intocmit,</t>
  </si>
  <si>
    <t>Numele, prenumele şi semnatura                      Numele, prenumele si semnatura</t>
  </si>
  <si>
    <t>Numele, prenumele şi semnatura</t>
  </si>
  <si>
    <t>Stampila entitatii</t>
  </si>
  <si>
    <t>Ioan VREME                                                    Anne Marie MANCAS</t>
  </si>
  <si>
    <t>Maria DRAGAN</t>
  </si>
  <si>
    <t>BCR Fond de Pensii Administrat Privat</t>
  </si>
  <si>
    <t>BCR Pensii SAFPP SA</t>
  </si>
  <si>
    <t xml:space="preserve">    Intocmit,</t>
  </si>
  <si>
    <t xml:space="preserve">    Numele, prenumele şi semnatura</t>
  </si>
  <si>
    <t xml:space="preserve">     Caraghiorghiopol Adriana</t>
  </si>
  <si>
    <t xml:space="preserve">     Director financiar</t>
  </si>
  <si>
    <t>BRD Fond de Pensii Administrat Privat</t>
  </si>
  <si>
    <t>BRD S.A.F.P.P. S.A.</t>
  </si>
  <si>
    <t>Andreescu Alina</t>
  </si>
  <si>
    <t>Eureko SAFPP</t>
  </si>
  <si>
    <t>ING PENSII SOCIETATE DE ADMINISTRARE A UNUI FOND DE PENSII ADMINISTRAT PRIVAT SA</t>
  </si>
  <si>
    <t>Pitulice Florina Mihaela</t>
  </si>
  <si>
    <t>AEGON-Societate de Administrare a unui Fond de Pensii Administat Privat S.A.</t>
  </si>
  <si>
    <t>Numele, prenumele şi semnatura
Poenari Adriana</t>
  </si>
  <si>
    <t>Calitatea</t>
  </si>
  <si>
    <t>Altă persoană împuternicită, potrivit legii</t>
  </si>
  <si>
    <t>FONDUL DE PENSII ADMINISTRAT PRIVAT ALICO</t>
  </si>
  <si>
    <t>ALICO SOC DE ADM A UNUI FOND DE PENSII ADMINISTRAT PRIVAT SA</t>
  </si>
  <si>
    <t>Numele, prenumele şi semnatura MIHAELA STROIA</t>
  </si>
  <si>
    <t>Calitatea persoanei DIRECTOR ECONOMIC</t>
  </si>
  <si>
    <t>S.C. ALLIANZ-TIRIAC PENSII PRIVATE SOCIETATE DE ADMINISTRARE A FONDURILOR DE PENSII PRIVATE S.A.</t>
  </si>
  <si>
    <t>Numele, prenumele şi semnatura IULIA MUNTEANU</t>
  </si>
  <si>
    <t>Director Financiar MARUSTER MIOARA</t>
  </si>
  <si>
    <t>AVIVA SOCIETATE DE ADMINISTRARE A UNUI FOND DE PENSII PRIVAT SA</t>
  </si>
  <si>
    <t>David Carmen</t>
  </si>
  <si>
    <t>Calitatea; Manager Financiar</t>
  </si>
  <si>
    <t>LEGENDA:</t>
  </si>
  <si>
    <t>celulele galbene</t>
  </si>
  <si>
    <t>se completeaza cu valori</t>
  </si>
  <si>
    <t>celulele verzi</t>
  </si>
  <si>
    <t>se completeaza automat</t>
  </si>
  <si>
    <t>CSSPP</t>
  </si>
  <si>
    <t>www.csspp.ro</t>
  </si>
  <si>
    <t>e-mail: csspp.ro@csspp.ro</t>
  </si>
  <si>
    <r>
      <t>4. Sume datorate privind decontările cu participanţii (ct. 452</t>
    </r>
    <r>
      <rPr>
        <vertAlign val="superscript"/>
        <sz val="8"/>
        <rFont val="Arial"/>
        <family val="2"/>
      </rPr>
      <t>**</t>
    </r>
    <r>
      <rPr>
        <sz val="8"/>
        <rFont val="Arial"/>
        <family val="2"/>
      </rPr>
      <t>)</t>
    </r>
  </si>
  <si>
    <r>
      <t xml:space="preserve">                                        </t>
    </r>
    <r>
      <rPr>
        <u val="single"/>
        <sz val="8"/>
        <rFont val="Arial"/>
        <family val="2"/>
      </rPr>
      <t>Sold C</t>
    </r>
  </si>
  <si>
    <r>
      <t xml:space="preserve">   2</t>
    </r>
    <r>
      <rPr>
        <b/>
        <sz val="8"/>
        <rFont val="Arial"/>
        <family val="2"/>
      </rPr>
      <t>.</t>
    </r>
    <r>
      <rPr>
        <sz val="8"/>
        <rFont val="Arial"/>
        <family val="2"/>
      </rPr>
      <t xml:space="preserve"> Rezultatul reportat provenit din corectarea erorilor contabile (ct. 1174)</t>
    </r>
  </si>
  <si>
    <t>FONDURI DE PENSII ADMINISTRATE PRIVAT  -  SITUATIA ACTIVELOR, DATORIILOR SI CAPITALURILOR PROPRII la data de 30.06.2010</t>
  </si>
  <si>
    <t>FONDUL DE PENSII ADMINISTRAT PRIVAT ARIPI</t>
  </si>
  <si>
    <t>FONDUL DE PENSII ADMINISTRAT PRIVAT AZT VIITORUL TAU</t>
  </si>
  <si>
    <r>
      <t xml:space="preserve">Numele, prenumele şi semnatura </t>
    </r>
    <r>
      <rPr>
        <b/>
        <sz val="8"/>
        <rFont val="Arial"/>
        <family val="2"/>
      </rPr>
      <t xml:space="preserve">Cornel Bejinaru </t>
    </r>
  </si>
  <si>
    <t>FONDUL DE PENSII ADMINISTRAT PRIVAT Eureko</t>
  </si>
  <si>
    <t>FONDUL DE PENSII ADMINISTRAT PRIVAT ING</t>
  </si>
  <si>
    <t>FONDUL DE PENSII ADMINISTRAT PRIVAT PENSIA VIVA</t>
  </si>
  <si>
    <t>FONDUL DE PENSII ADMINISTRAT PRIVAT VITAL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</si>
</sst>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??_);_(@_)"/>
    <numFmt numFmtId="166" formatCode="_(* #,##0.00_);_(* \(#,##0.00\);_(* \-??_);_(@_)"/>
    <numFmt numFmtId="167" formatCode="_-* #,##0.00\ _l_e_i_-;\-* #,##0.00\ _l_e_i_-;_-* \-??\ _l_e_i_-;_-@_-"/>
    <numFmt numFmtId="168" formatCode="0.000000%"/>
    <numFmt numFmtId="169" formatCode="_-* #,##0.00\ [$€]_-;\-* #,##0.00\ [$€]_-;_-* &quot;-&quot;??\ [$€]_-;_-@_-"/>
    <numFmt numFmtId="170" formatCode="_-* #,##0.00_-;\-* #,##0.00_-;_-* &quot;-&quot;??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18"/>
      <name val="Verdana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sz val="12"/>
      <name val="Arial"/>
      <family val="2"/>
    </font>
    <font>
      <sz val="12"/>
      <color indexed="18"/>
      <name val="Garamond"/>
      <family val="1"/>
    </font>
    <font>
      <i/>
      <u val="single"/>
      <sz val="22"/>
      <color indexed="12"/>
      <name val="Times New Roman"/>
      <family val="1"/>
    </font>
    <font>
      <sz val="10"/>
      <name val="Helv"/>
      <family val="0"/>
    </font>
    <font>
      <b/>
      <sz val="10"/>
      <color indexed="8"/>
      <name val="Arial"/>
      <family val="0"/>
    </font>
    <font>
      <sz val="10"/>
      <name val="Frutiger CE 45 Light"/>
      <family val="0"/>
    </font>
    <font>
      <sz val="10"/>
      <name val="Arial CE"/>
      <family val="0"/>
    </font>
    <font>
      <b/>
      <sz val="18"/>
      <color indexed="8"/>
      <name val="Cambria"/>
      <family val="0"/>
    </font>
    <font>
      <sz val="10"/>
      <color indexed="8"/>
      <name val="ARIAL"/>
      <family val="0"/>
    </font>
    <font>
      <b/>
      <sz val="11"/>
      <name val="Arial CE"/>
      <family val="2"/>
    </font>
    <font>
      <vertAlign val="superscript"/>
      <sz val="8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3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>
      <alignment/>
      <protection/>
    </xf>
    <xf numFmtId="0" fontId="43" fillId="31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2" borderId="1" applyNumberFormat="0" applyAlignment="0" applyProtection="0"/>
    <xf numFmtId="0" fontId="49" fillId="0" borderId="6" applyNumberFormat="0" applyFill="0" applyAlignment="0" applyProtection="0"/>
    <xf numFmtId="3" fontId="2" fillId="33" borderId="7">
      <alignment/>
      <protection/>
    </xf>
    <xf numFmtId="0" fontId="50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Protection="0">
      <alignment/>
    </xf>
    <xf numFmtId="0" fontId="0" fillId="35" borderId="8" applyNumberFormat="0" applyFont="0" applyAlignment="0" applyProtection="0"/>
    <xf numFmtId="0" fontId="51" fillId="27" borderId="9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 vertical="top"/>
      <protection/>
    </xf>
    <xf numFmtId="0" fontId="17" fillId="0" borderId="0" applyNumberFormat="0" applyFill="0" applyBorder="0" applyAlignment="0"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36" borderId="0" xfId="124" applyFont="1" applyFill="1">
      <alignment/>
      <protection/>
    </xf>
    <xf numFmtId="0" fontId="2" fillId="36" borderId="0" xfId="124" applyFont="1" applyFill="1">
      <alignment/>
      <protection/>
    </xf>
    <xf numFmtId="0" fontId="4" fillId="36" borderId="0" xfId="124" applyFont="1" applyFill="1">
      <alignment/>
      <protection/>
    </xf>
    <xf numFmtId="0" fontId="5" fillId="36" borderId="0" xfId="124" applyFont="1" applyFill="1" applyAlignment="1">
      <alignment horizontal="center"/>
      <protection/>
    </xf>
    <xf numFmtId="0" fontId="7" fillId="36" borderId="0" xfId="88" applyFont="1" applyFill="1" applyAlignment="1" applyProtection="1">
      <alignment horizontal="center"/>
      <protection/>
    </xf>
    <xf numFmtId="0" fontId="8" fillId="36" borderId="0" xfId="124" applyFont="1" applyFill="1">
      <alignment/>
      <protection/>
    </xf>
    <xf numFmtId="0" fontId="9" fillId="36" borderId="0" xfId="124" applyFont="1" applyFill="1">
      <alignment/>
      <protection/>
    </xf>
    <xf numFmtId="0" fontId="2" fillId="36" borderId="0" xfId="124" applyFont="1" applyFill="1" applyAlignment="1">
      <alignment wrapText="1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165" fontId="3" fillId="0" borderId="0" xfId="42" applyNumberFormat="1" applyFont="1" applyFill="1" applyAlignment="1" applyProtection="1">
      <alignment/>
      <protection locked="0"/>
    </xf>
    <xf numFmtId="165" fontId="2" fillId="0" borderId="7" xfId="42" applyNumberFormat="1" applyFont="1" applyFill="1" applyBorder="1" applyAlignment="1" applyProtection="1">
      <alignment horizontal="center" vertical="top" wrapText="1"/>
      <protection locked="0"/>
    </xf>
    <xf numFmtId="165" fontId="2" fillId="0" borderId="0" xfId="42" applyNumberFormat="1" applyFont="1" applyFill="1" applyAlignment="1" applyProtection="1">
      <alignment/>
      <protection locked="0"/>
    </xf>
    <xf numFmtId="165" fontId="2" fillId="0" borderId="7" xfId="42" applyNumberFormat="1" applyFont="1" applyFill="1" applyBorder="1" applyAlignment="1" applyProtection="1">
      <alignment horizontal="right" vertical="top" wrapText="1"/>
      <protection locked="0"/>
    </xf>
    <xf numFmtId="165" fontId="3" fillId="0" borderId="7" xfId="42" applyNumberFormat="1" applyFont="1" applyFill="1" applyBorder="1" applyAlignment="1" applyProtection="1">
      <alignment horizontal="center" vertical="top" wrapText="1"/>
      <protection locked="0"/>
    </xf>
    <xf numFmtId="165" fontId="3" fillId="0" borderId="7" xfId="42" applyNumberFormat="1" applyFont="1" applyFill="1" applyBorder="1" applyAlignment="1" applyProtection="1">
      <alignment horizontal="center" wrapText="1"/>
      <protection locked="0"/>
    </xf>
    <xf numFmtId="165" fontId="3" fillId="0" borderId="7" xfId="42" applyNumberFormat="1" applyFont="1" applyFill="1" applyBorder="1" applyAlignment="1" applyProtection="1">
      <alignment horizontal="right" vertical="top" wrapText="1"/>
      <protection locked="0"/>
    </xf>
    <xf numFmtId="165" fontId="3" fillId="0" borderId="7" xfId="42" applyNumberFormat="1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20" fillId="0" borderId="11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165" fontId="3" fillId="0" borderId="11" xfId="42" applyNumberFormat="1" applyFont="1" applyFill="1" applyBorder="1" applyAlignment="1" applyProtection="1">
      <alignment horizontal="justify" vertical="top" wrapText="1"/>
      <protection locked="0"/>
    </xf>
    <xf numFmtId="165" fontId="3" fillId="0" borderId="0" xfId="42" applyNumberFormat="1" applyFont="1" applyFill="1" applyBorder="1" applyAlignment="1" applyProtection="1">
      <alignment horizontal="center" vertical="top" wrapText="1"/>
      <protection locked="0"/>
    </xf>
    <xf numFmtId="165" fontId="3" fillId="0" borderId="14" xfId="42" applyNumberFormat="1" applyFont="1" applyFill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 applyProtection="1">
      <alignment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14" fontId="3" fillId="0" borderId="7" xfId="0" applyNumberFormat="1" applyFont="1" applyFill="1" applyBorder="1" applyAlignment="1" applyProtection="1">
      <alignment horizontal="center" wrapText="1"/>
      <protection locked="0"/>
    </xf>
    <xf numFmtId="0" fontId="3" fillId="0" borderId="7" xfId="0" applyFont="1" applyFill="1" applyBorder="1" applyAlignment="1" applyProtection="1">
      <alignment horizontal="center" vertical="top" wrapText="1"/>
      <protection locked="0"/>
    </xf>
    <xf numFmtId="165" fontId="3" fillId="0" borderId="7" xfId="42" applyNumberFormat="1" applyFont="1" applyFill="1" applyBorder="1" applyAlignment="1" applyProtection="1">
      <alignment horizontal="justify" wrapText="1"/>
      <protection locked="0"/>
    </xf>
    <xf numFmtId="165" fontId="2" fillId="0" borderId="7" xfId="42" applyNumberFormat="1" applyFont="1" applyFill="1" applyBorder="1" applyAlignment="1" applyProtection="1">
      <alignment horizontal="justify" wrapText="1"/>
      <protection locked="0"/>
    </xf>
    <xf numFmtId="165" fontId="3" fillId="0" borderId="7" xfId="42" applyNumberFormat="1" applyFont="1" applyFill="1" applyBorder="1" applyAlignment="1" applyProtection="1">
      <alignment horizontal="right" wrapText="1"/>
      <protection/>
    </xf>
    <xf numFmtId="165" fontId="3" fillId="0" borderId="7" xfId="42" applyNumberFormat="1" applyFont="1" applyFill="1" applyBorder="1" applyAlignment="1" applyProtection="1">
      <alignment horizontal="justify" vertical="top" wrapText="1"/>
      <protection locked="0"/>
    </xf>
    <xf numFmtId="165" fontId="2" fillId="0" borderId="7" xfId="42" applyNumberFormat="1" applyFont="1" applyFill="1" applyBorder="1" applyAlignment="1" applyProtection="1">
      <alignment horizontal="justify" vertical="top" wrapText="1"/>
      <protection locked="0"/>
    </xf>
    <xf numFmtId="165" fontId="2" fillId="0" borderId="7" xfId="42" applyNumberFormat="1" applyFont="1" applyFill="1" applyBorder="1" applyAlignment="1" applyProtection="1" quotePrefix="1">
      <alignment horizontal="justify" vertical="top" wrapText="1"/>
      <protection locked="0"/>
    </xf>
    <xf numFmtId="165" fontId="2" fillId="0" borderId="7" xfId="42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165" fontId="2" fillId="0" borderId="0" xfId="42" applyNumberFormat="1" applyFont="1" applyFill="1" applyBorder="1" applyAlignment="1" applyProtection="1">
      <alignment/>
      <protection locked="0"/>
    </xf>
    <xf numFmtId="165" fontId="2" fillId="0" borderId="15" xfId="42" applyNumberFormat="1" applyFont="1" applyFill="1" applyBorder="1" applyAlignment="1" applyProtection="1">
      <alignment/>
      <protection locked="0"/>
    </xf>
    <xf numFmtId="3" fontId="2" fillId="0" borderId="7" xfId="42" applyNumberFormat="1" applyFont="1" applyFill="1" applyBorder="1" applyAlignment="1" applyProtection="1">
      <alignment horizontal="right" vertical="top" wrapText="1"/>
      <protection locked="0"/>
    </xf>
    <xf numFmtId="165" fontId="2" fillId="0" borderId="15" xfId="0" applyNumberFormat="1" applyFont="1" applyFill="1" applyBorder="1" applyAlignment="1" applyProtection="1">
      <alignment/>
      <protection locked="0"/>
    </xf>
    <xf numFmtId="165" fontId="3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 applyProtection="1">
      <alignment horizontal="center" vertical="top" wrapText="1"/>
      <protection locked="0"/>
    </xf>
    <xf numFmtId="3" fontId="2" fillId="0" borderId="7" xfId="0" applyNumberFormat="1" applyFont="1" applyFill="1" applyBorder="1" applyAlignment="1" applyProtection="1">
      <alignment horizontal="right" vertical="top" wrapText="1"/>
      <protection locked="0"/>
    </xf>
    <xf numFmtId="0" fontId="3" fillId="0" borderId="7" xfId="0" applyFont="1" applyFill="1" applyBorder="1" applyAlignment="1" applyProtection="1">
      <alignment horizontal="center" wrapText="1"/>
      <protection locked="0"/>
    </xf>
    <xf numFmtId="10" fontId="3" fillId="0" borderId="0" xfId="131" applyNumberFormat="1" applyFont="1" applyFill="1" applyAlignment="1" applyProtection="1">
      <alignment/>
      <protection locked="0"/>
    </xf>
    <xf numFmtId="165" fontId="2" fillId="0" borderId="0" xfId="0" applyNumberFormat="1" applyFont="1" applyFill="1" applyBorder="1" applyAlignment="1" applyProtection="1">
      <alignment/>
      <protection locked="0"/>
    </xf>
    <xf numFmtId="165" fontId="2" fillId="0" borderId="14" xfId="0" applyNumberFormat="1" applyFont="1" applyFill="1" applyBorder="1" applyAlignment="1" applyProtection="1">
      <alignment/>
      <protection locked="0"/>
    </xf>
    <xf numFmtId="165" fontId="3" fillId="0" borderId="0" xfId="0" applyNumberFormat="1" applyFont="1" applyFill="1" applyBorder="1" applyAlignment="1" applyProtection="1">
      <alignment/>
      <protection locked="0"/>
    </xf>
    <xf numFmtId="165" fontId="3" fillId="0" borderId="14" xfId="0" applyNumberFormat="1" applyFont="1" applyFill="1" applyBorder="1" applyAlignment="1" applyProtection="1">
      <alignment/>
      <protection locked="0"/>
    </xf>
    <xf numFmtId="165" fontId="2" fillId="0" borderId="13" xfId="0" applyNumberFormat="1" applyFont="1" applyFill="1" applyBorder="1" applyAlignment="1" applyProtection="1">
      <alignment/>
      <protection locked="0"/>
    </xf>
    <xf numFmtId="165" fontId="2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165" fontId="3" fillId="0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0" borderId="7" xfId="0" applyNumberFormat="1" applyFont="1" applyFill="1" applyBorder="1" applyAlignment="1" applyProtection="1">
      <alignment horizontal="center" vertical="top" wrapText="1"/>
      <protection locked="0"/>
    </xf>
    <xf numFmtId="165" fontId="3" fillId="0" borderId="7" xfId="0" applyNumberFormat="1" applyFont="1" applyFill="1" applyBorder="1" applyAlignment="1" applyProtection="1">
      <alignment horizontal="right" vertical="top" wrapText="1"/>
      <protection locked="0"/>
    </xf>
    <xf numFmtId="0" fontId="10" fillId="36" borderId="0" xfId="124" applyFont="1" applyFill="1" applyAlignment="1">
      <alignment horizont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 applyProtection="1">
      <alignment horizontal="center"/>
      <protection locked="0"/>
    </xf>
    <xf numFmtId="165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wrapText="1"/>
      <protection locked="0"/>
    </xf>
    <xf numFmtId="49" fontId="3" fillId="0" borderId="7" xfId="0" applyNumberFormat="1" applyFont="1" applyFill="1" applyBorder="1" applyAlignment="1" applyProtection="1">
      <alignment horizontal="center" wrapText="1"/>
      <protection locked="0"/>
    </xf>
    <xf numFmtId="49" fontId="3" fillId="0" borderId="16" xfId="0" applyNumberFormat="1" applyFont="1" applyFill="1" applyBorder="1" applyAlignment="1" applyProtection="1">
      <alignment horizontal="center"/>
      <protection locked="0"/>
    </xf>
    <xf numFmtId="49" fontId="3" fillId="0" borderId="17" xfId="0" applyNumberFormat="1" applyFont="1" applyFill="1" applyBorder="1" applyAlignment="1" applyProtection="1">
      <alignment horizontal="center"/>
      <protection locked="0"/>
    </xf>
    <xf numFmtId="49" fontId="3" fillId="0" borderId="1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3" xfId="56"/>
    <cellStyle name="Comma 4" xfId="57"/>
    <cellStyle name="Comma 5" xfId="58"/>
    <cellStyle name="Comma 6" xfId="59"/>
    <cellStyle name="Comma 7" xfId="60"/>
    <cellStyle name="Comma 8" xfId="61"/>
    <cellStyle name="Comma 9" xfId="62"/>
    <cellStyle name="Comma0" xfId="63"/>
    <cellStyle name="Comma0 - Style1" xfId="64"/>
    <cellStyle name="Comma0 - Style2" xfId="65"/>
    <cellStyle name="Comma0 - Style4" xfId="66"/>
    <cellStyle name="Comma1 - Style1" xfId="67"/>
    <cellStyle name="Converted" xfId="68"/>
    <cellStyle name="Currency" xfId="69"/>
    <cellStyle name="Currency [0]" xfId="70"/>
    <cellStyle name="Currency0" xfId="71"/>
    <cellStyle name="Date" xfId="72"/>
    <cellStyle name="Emphasis 1" xfId="73"/>
    <cellStyle name="Emphasis 2" xfId="74"/>
    <cellStyle name="Emphasis 3" xfId="75"/>
    <cellStyle name="Euro" xfId="76"/>
    <cellStyle name="Explanatory Text" xfId="77"/>
    <cellStyle name="Ezres_IAS simplified" xfId="78"/>
    <cellStyle name="Fixed" xfId="79"/>
    <cellStyle name="Fixed3 - Style3" xfId="80"/>
    <cellStyle name="Good" xfId="81"/>
    <cellStyle name="Heading 1" xfId="82"/>
    <cellStyle name="Heading 2" xfId="83"/>
    <cellStyle name="Heading 3" xfId="84"/>
    <cellStyle name="Heading 4" xfId="85"/>
    <cellStyle name="Hyperlink" xfId="86"/>
    <cellStyle name="Hyperlink 2" xfId="87"/>
    <cellStyle name="Hyperlink 2 2" xfId="88"/>
    <cellStyle name="Input" xfId="89"/>
    <cellStyle name="Linked Cell" xfId="90"/>
    <cellStyle name="MIS" xfId="91"/>
    <cellStyle name="Neutral" xfId="92"/>
    <cellStyle name="Normal 10" xfId="93"/>
    <cellStyle name="Normal 11" xfId="94"/>
    <cellStyle name="Normal 12" xfId="95"/>
    <cellStyle name="Normal 13" xfId="96"/>
    <cellStyle name="Normal 14" xfId="97"/>
    <cellStyle name="Normal 15" xfId="98"/>
    <cellStyle name="Normal 16" xfId="99"/>
    <cellStyle name="Normal 17" xfId="100"/>
    <cellStyle name="Normal 18" xfId="101"/>
    <cellStyle name="Normal 19" xfId="102"/>
    <cellStyle name="Normal 2" xfId="103"/>
    <cellStyle name="Normal 20" xfId="104"/>
    <cellStyle name="Normal 29" xfId="105"/>
    <cellStyle name="Normal 3" xfId="106"/>
    <cellStyle name="Normal 31" xfId="107"/>
    <cellStyle name="Normal 32" xfId="108"/>
    <cellStyle name="Normal 33" xfId="109"/>
    <cellStyle name="Normal 34" xfId="110"/>
    <cellStyle name="Normal 37" xfId="111"/>
    <cellStyle name="Normal 38" xfId="112"/>
    <cellStyle name="Normal 39" xfId="113"/>
    <cellStyle name="Normal 4" xfId="114"/>
    <cellStyle name="Normal 40" xfId="115"/>
    <cellStyle name="Normal 42" xfId="116"/>
    <cellStyle name="Normal 43" xfId="117"/>
    <cellStyle name="Normal 5" xfId="118"/>
    <cellStyle name="Normal 6" xfId="119"/>
    <cellStyle name="Normal 7" xfId="120"/>
    <cellStyle name="Normal 8" xfId="121"/>
    <cellStyle name="Normal 9" xfId="122"/>
    <cellStyle name="Normál_02123151" xfId="123"/>
    <cellStyle name="Normal_EN date statistice site P.II. 120909 2" xfId="124"/>
    <cellStyle name="Normál_JELENTO" xfId="125"/>
    <cellStyle name="normální_TR_MF" xfId="126"/>
    <cellStyle name="Note" xfId="127"/>
    <cellStyle name="Output" xfId="128"/>
    <cellStyle name="Percen - Style1" xfId="129"/>
    <cellStyle name="Percen - Style2" xfId="130"/>
    <cellStyle name="Percent" xfId="131"/>
    <cellStyle name="Percent 10" xfId="132"/>
    <cellStyle name="Percent 11" xfId="133"/>
    <cellStyle name="Percent 12" xfId="134"/>
    <cellStyle name="Percent 13" xfId="135"/>
    <cellStyle name="Percent 14" xfId="136"/>
    <cellStyle name="Percent 15" xfId="137"/>
    <cellStyle name="Percent 16" xfId="138"/>
    <cellStyle name="Percent 17" xfId="139"/>
    <cellStyle name="Percent 18" xfId="140"/>
    <cellStyle name="Percent 19" xfId="141"/>
    <cellStyle name="Percent 2" xfId="142"/>
    <cellStyle name="Percent 20" xfId="143"/>
    <cellStyle name="Percent 21" xfId="144"/>
    <cellStyle name="Percent 22" xfId="145"/>
    <cellStyle name="Percent 23" xfId="146"/>
    <cellStyle name="Percent 24" xfId="147"/>
    <cellStyle name="Percent 28" xfId="148"/>
    <cellStyle name="Percent 3" xfId="149"/>
    <cellStyle name="Percent 30" xfId="150"/>
    <cellStyle name="Percent 31" xfId="151"/>
    <cellStyle name="Percent 32" xfId="152"/>
    <cellStyle name="Percent 33" xfId="153"/>
    <cellStyle name="Percent 34" xfId="154"/>
    <cellStyle name="Percent 35" xfId="155"/>
    <cellStyle name="Percent 36" xfId="156"/>
    <cellStyle name="Percent 37" xfId="157"/>
    <cellStyle name="Percent 38" xfId="158"/>
    <cellStyle name="Percent 39" xfId="159"/>
    <cellStyle name="Percent 4" xfId="160"/>
    <cellStyle name="Percent 40" xfId="161"/>
    <cellStyle name="Percent 5" xfId="162"/>
    <cellStyle name="Percent 6" xfId="163"/>
    <cellStyle name="Percent 7" xfId="164"/>
    <cellStyle name="Percent 8" xfId="165"/>
    <cellStyle name="Percent 9" xfId="166"/>
    <cellStyle name="Sheet Title" xfId="167"/>
    <cellStyle name="Style 1" xfId="168"/>
    <cellStyle name="Subtitle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</xdr:row>
      <xdr:rowOff>85725</xdr:rowOff>
    </xdr:from>
    <xdr:to>
      <xdr:col>11</xdr:col>
      <xdr:colOff>742950</xdr:colOff>
      <xdr:row>15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219075"/>
          <a:ext cx="51720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praveghere\PILON%20II\lunare%20-%20MAI%202008%20-%20PILONUL%20II\AVIVA\Anexa%204%20Situatia%20detaliata%20a%20investitiilor-AVI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IA~1.BAD\LOCALS~1\Temp\Rar$DI01.391\CSSPP-fonduri-F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\supraveghere\DOCUME~1\MARIA~1.BAD\LOCALS~1\Temp\Rar$DI01.391\CSSPP-fonduri-F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ele%20mele\CSSPP%20Report\Ri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uatia Investitiilor"/>
      <sheetName val="Templ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ap"/>
      <sheetName val="Daily_redemptions"/>
      <sheetName val="log_report"/>
      <sheetName val="Ret_partner_log"/>
      <sheetName val="Income_and_exp_1"/>
      <sheetName val="Income_and_exp_2"/>
      <sheetName val="Income_and_exp_3"/>
      <sheetName val="Cont_individual_owner"/>
      <sheetName val="Cont_Individual_portf"/>
      <sheetName val="cus_weekly_rep"/>
      <sheetName val="NAV_calculation_RR"/>
      <sheetName val="broken_deposits"/>
      <sheetName val="Cus_ret_partner_modif_data"/>
      <sheetName val="cus_rep_for_issuers"/>
      <sheetName val="Cus_Not_settled_instr_on_portf"/>
      <sheetName val="Cus_Not_settled_instr_on_p_rom"/>
      <sheetName val="Cus_Not_settled_instruments"/>
      <sheetName val="Cus_Client_List"/>
      <sheetName val="Cus_settled_instruments"/>
      <sheetName val="GL_Portf_Stock_2"/>
      <sheetName val="GL_Portf_Stock_3"/>
      <sheetName val="Cus_Instrument_position"/>
      <sheetName val="derivatives"/>
      <sheetName val="Cus_Client_acc_statement_eng"/>
      <sheetName val="Cus_Client_acc_statement_rom"/>
      <sheetName val="Cus_portfolio_pos_1_eng"/>
      <sheetName val="Cus_portfolio_pos_1_rom"/>
      <sheetName val="Cus_Trans_list_eng"/>
      <sheetName val="Cus_Trans_list_rom"/>
      <sheetName val="Cash_current_accounts"/>
      <sheetName val="Pending_shares"/>
      <sheetName val="Shares_in_portf"/>
      <sheetName val="Fees"/>
      <sheetName val="Bond_state_reports"/>
      <sheetName val="Stock_exchange_sec"/>
      <sheetName val="Corporate_bonds"/>
      <sheetName val="Local_goverment_bonds"/>
      <sheetName val="Registered_investors"/>
      <sheetName val="Broken_limits"/>
      <sheetName val="Cus_subscription_redemption"/>
      <sheetName val="NAV_Reconsiliation"/>
      <sheetName val="Custody_income"/>
      <sheetName val="Cus_10"/>
      <sheetName val="Stock_exchange_price_mod"/>
      <sheetName val="buy_cd"/>
      <sheetName val="Deposits"/>
      <sheetName val="Settlement_order"/>
      <sheetName val="activate_global"/>
      <sheetName val="activitate_investitor"/>
      <sheetName val="Primii_10"/>
      <sheetName val="Investitor_cus"/>
      <sheetName val="CNVM_d"/>
      <sheetName val="CNVM_dd"/>
      <sheetName val="CNVM_he"/>
      <sheetName val="UNOPC"/>
      <sheetName val="Customers_list_extended"/>
      <sheetName val="Subscriptions_and_Redemptions"/>
      <sheetName val="Customer_report_for_all_funds"/>
      <sheetName val="Customer_report_for_each_fund"/>
      <sheetName val="Redemptions_payments"/>
      <sheetName val="fund_in_fund1"/>
      <sheetName val="Redemptions_branch"/>
      <sheetName val="Redemptions_partner"/>
      <sheetName val="Redemptions_inv_note"/>
      <sheetName val="Subscriptions_branch"/>
      <sheetName val="Subscriptions_partner"/>
      <sheetName val="Subscriptions_inv_note"/>
      <sheetName val="Customers_list"/>
      <sheetName val="client_fund_taxes"/>
      <sheetName val="Anex2"/>
      <sheetName val="Anex3"/>
      <sheetName val="Anex4"/>
      <sheetName val="rep6"/>
      <sheetName val="Jelentesek"/>
      <sheetName val="belep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sspp.r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22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4.140625" style="2" customWidth="1"/>
    <col min="2" max="2" width="9.421875" style="2" customWidth="1"/>
    <col min="3" max="3" width="8.8515625" style="2" customWidth="1"/>
    <col min="4" max="4" width="10.140625" style="2" customWidth="1"/>
    <col min="5" max="5" width="9.7109375" style="2" customWidth="1"/>
    <col min="6" max="6" width="14.57421875" style="2" customWidth="1"/>
    <col min="7" max="7" width="12.140625" style="2" customWidth="1"/>
    <col min="8" max="8" width="9.00390625" style="2" customWidth="1"/>
    <col min="9" max="9" width="10.7109375" style="2" customWidth="1"/>
    <col min="10" max="10" width="9.57421875" style="2" customWidth="1"/>
    <col min="11" max="17" width="12.7109375" style="2" customWidth="1"/>
    <col min="18" max="18" width="1.57421875" style="2" customWidth="1"/>
    <col min="19" max="19" width="12.7109375" style="2" hidden="1" customWidth="1"/>
    <col min="20" max="20" width="4.00390625" style="2" hidden="1" customWidth="1"/>
    <col min="21" max="21" width="12.7109375" style="2" hidden="1" customWidth="1"/>
    <col min="22" max="23" width="12.7109375" style="2" customWidth="1"/>
    <col min="24" max="24" width="11.00390625" style="2" customWidth="1"/>
    <col min="25" max="219" width="9.00390625" style="2" customWidth="1"/>
    <col min="220" max="16384" width="9.140625" style="2" customWidth="1"/>
  </cols>
  <sheetData>
    <row r="3" spans="2:6" ht="11.25">
      <c r="B3" s="1"/>
      <c r="C3" s="1"/>
      <c r="D3" s="1"/>
      <c r="E3" s="1"/>
      <c r="F3" s="1"/>
    </row>
    <row r="4" spans="2:6" ht="11.25">
      <c r="B4" s="1"/>
      <c r="C4" s="1"/>
      <c r="D4" s="1"/>
      <c r="E4" s="1"/>
      <c r="F4" s="1"/>
    </row>
    <row r="5" spans="2:6" ht="15.75">
      <c r="B5" s="1"/>
      <c r="C5" s="3"/>
      <c r="D5" s="4" t="s">
        <v>133</v>
      </c>
      <c r="E5" s="3"/>
      <c r="F5" s="1"/>
    </row>
    <row r="6" spans="2:6" ht="15.75">
      <c r="B6" s="1"/>
      <c r="C6" s="3"/>
      <c r="D6" s="5" t="s">
        <v>134</v>
      </c>
      <c r="E6" s="3"/>
      <c r="F6" s="1"/>
    </row>
    <row r="7" spans="2:6" ht="15.75">
      <c r="B7" s="1"/>
      <c r="C7" s="3"/>
      <c r="D7" s="4" t="s">
        <v>135</v>
      </c>
      <c r="E7" s="3"/>
      <c r="F7" s="1"/>
    </row>
    <row r="8" spans="3:5" ht="15.75">
      <c r="C8" s="6"/>
      <c r="D8" s="7"/>
      <c r="E8" s="6"/>
    </row>
    <row r="9" spans="3:5" ht="15">
      <c r="C9" s="6"/>
      <c r="D9" s="6"/>
      <c r="E9" s="6"/>
    </row>
    <row r="21" spans="1:24" ht="27.75" customHeight="1">
      <c r="A21" s="67" t="s">
        <v>139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8"/>
      <c r="W21" s="8"/>
      <c r="X21" s="8"/>
    </row>
    <row r="22" spans="1:21" ht="27.75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</row>
  </sheetData>
  <sheetProtection/>
  <mergeCells count="1">
    <mergeCell ref="A21:U22"/>
  </mergeCells>
  <hyperlinks>
    <hyperlink ref="D6" r:id="rId1" display="http://www.csspp.ro/"/>
  </hyperlinks>
  <printOptions horizontalCentered="1"/>
  <pageMargins left="0.748031496062992" right="0.748031496062992" top="0.77" bottom="0.62" header="0.511811023622047" footer="0.36"/>
  <pageSetup horizontalDpi="300" verticalDpi="300" orientation="portrait" paperSize="9" scale="8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7"/>
  <sheetViews>
    <sheetView zoomScaleSheetLayoutView="100" zoomScalePageLayoutView="0" workbookViewId="0" topLeftCell="A1">
      <pane ySplit="6" topLeftCell="A28" activePane="bottomLeft" state="frozen"/>
      <selection pane="topLeft" activeCell="A1" sqref="A1"/>
      <selection pane="bottomLeft" activeCell="I37" sqref="I37"/>
    </sheetView>
  </sheetViews>
  <sheetFormatPr defaultColWidth="9.140625" defaultRowHeight="12.75"/>
  <cols>
    <col min="1" max="1" width="52.57421875" style="9" customWidth="1"/>
    <col min="2" max="2" width="6.140625" style="9" customWidth="1"/>
    <col min="3" max="4" width="15.140625" style="9" customWidth="1"/>
    <col min="5" max="16384" width="9.140625" style="9" customWidth="1"/>
  </cols>
  <sheetData>
    <row r="1" spans="1:4" ht="18" customHeight="1">
      <c r="A1" s="75" t="s">
        <v>0</v>
      </c>
      <c r="B1" s="91" t="s">
        <v>146</v>
      </c>
      <c r="C1" s="91"/>
      <c r="D1" s="91"/>
    </row>
    <row r="2" spans="1:4" ht="21.75" customHeight="1">
      <c r="A2" s="76"/>
      <c r="B2" s="80" t="s">
        <v>114</v>
      </c>
      <c r="C2" s="80"/>
      <c r="D2" s="80"/>
    </row>
    <row r="3" spans="1:4" ht="24.75" customHeight="1">
      <c r="A3" s="76"/>
      <c r="B3" s="78" t="s">
        <v>2</v>
      </c>
      <c r="C3" s="78"/>
      <c r="D3" s="78"/>
    </row>
    <row r="4" spans="1:4" ht="12.75" customHeight="1">
      <c r="A4" s="77"/>
      <c r="B4" s="79" t="s">
        <v>3</v>
      </c>
      <c r="C4" s="79"/>
      <c r="D4" s="79"/>
    </row>
    <row r="5" spans="1:4" ht="24.75" customHeight="1">
      <c r="A5" s="78" t="s">
        <v>4</v>
      </c>
      <c r="B5" s="78" t="s">
        <v>5</v>
      </c>
      <c r="C5" s="78" t="s">
        <v>6</v>
      </c>
      <c r="D5" s="78"/>
    </row>
    <row r="6" spans="1:4" ht="11.25">
      <c r="A6" s="78"/>
      <c r="B6" s="78"/>
      <c r="C6" s="36">
        <v>40179</v>
      </c>
      <c r="D6" s="36">
        <v>40359</v>
      </c>
    </row>
    <row r="7" spans="1:4" ht="11.25">
      <c r="A7" s="37" t="s">
        <v>7</v>
      </c>
      <c r="B7" s="37" t="s">
        <v>8</v>
      </c>
      <c r="C7" s="37" t="s">
        <v>9</v>
      </c>
      <c r="D7" s="37" t="s">
        <v>10</v>
      </c>
    </row>
    <row r="8" spans="1:4" s="13" customFormat="1" ht="11.25">
      <c r="A8" s="38" t="s">
        <v>11</v>
      </c>
      <c r="B8" s="17"/>
      <c r="C8" s="19"/>
      <c r="D8" s="19"/>
    </row>
    <row r="9" spans="1:4" s="13" customFormat="1" ht="11.25">
      <c r="A9" s="38" t="s">
        <v>12</v>
      </c>
      <c r="B9" s="17"/>
      <c r="C9" s="19"/>
      <c r="D9" s="19"/>
    </row>
    <row r="10" spans="1:4" s="15" customFormat="1" ht="11.25">
      <c r="A10" s="39" t="s">
        <v>13</v>
      </c>
      <c r="B10" s="14" t="s">
        <v>14</v>
      </c>
      <c r="C10" s="16">
        <v>3617867</v>
      </c>
      <c r="D10" s="16">
        <v>7334694</v>
      </c>
    </row>
    <row r="11" spans="1:4" s="15" customFormat="1" ht="11.25">
      <c r="A11" s="39" t="s">
        <v>15</v>
      </c>
      <c r="B11" s="14" t="s">
        <v>16</v>
      </c>
      <c r="C11" s="16">
        <v>30129274</v>
      </c>
      <c r="D11" s="16">
        <v>49270383</v>
      </c>
    </row>
    <row r="12" spans="1:4" s="13" customFormat="1" ht="11.25">
      <c r="A12" s="38" t="s">
        <v>17</v>
      </c>
      <c r="B12" s="17" t="s">
        <v>18</v>
      </c>
      <c r="C12" s="20">
        <f>C10+C11</f>
        <v>33747141</v>
      </c>
      <c r="D12" s="20">
        <f>D10+D11</f>
        <v>56605077</v>
      </c>
    </row>
    <row r="13" spans="1:4" s="13" customFormat="1" ht="11.25">
      <c r="A13" s="38" t="s">
        <v>19</v>
      </c>
      <c r="B13" s="17"/>
      <c r="C13" s="19"/>
      <c r="D13" s="19"/>
    </row>
    <row r="14" spans="1:4" s="13" customFormat="1" ht="11.25">
      <c r="A14" s="38" t="s">
        <v>20</v>
      </c>
      <c r="B14" s="17"/>
      <c r="C14" s="19"/>
      <c r="D14" s="19"/>
    </row>
    <row r="15" spans="1:4" s="15" customFormat="1" ht="11.25">
      <c r="A15" s="39" t="s">
        <v>21</v>
      </c>
      <c r="B15" s="14" t="s">
        <v>22</v>
      </c>
      <c r="C15" s="16">
        <v>0</v>
      </c>
      <c r="D15" s="16">
        <v>0</v>
      </c>
    </row>
    <row r="16" spans="1:4" s="15" customFormat="1" ht="11.25">
      <c r="A16" s="39" t="s">
        <v>23</v>
      </c>
      <c r="B16" s="14" t="s">
        <v>24</v>
      </c>
      <c r="C16" s="16">
        <v>0</v>
      </c>
      <c r="D16" s="16">
        <v>0</v>
      </c>
    </row>
    <row r="17" spans="1:4" s="15" customFormat="1" ht="11.25">
      <c r="A17" s="39" t="s">
        <v>25</v>
      </c>
      <c r="B17" s="14" t="s">
        <v>26</v>
      </c>
      <c r="C17" s="16">
        <v>0</v>
      </c>
      <c r="D17" s="16">
        <v>0</v>
      </c>
    </row>
    <row r="18" spans="1:4" s="15" customFormat="1" ht="11.25">
      <c r="A18" s="39" t="s">
        <v>27</v>
      </c>
      <c r="B18" s="14" t="s">
        <v>28</v>
      </c>
      <c r="C18" s="16">
        <v>0</v>
      </c>
      <c r="D18" s="16">
        <v>0</v>
      </c>
    </row>
    <row r="19" spans="1:4" s="15" customFormat="1" ht="11.25">
      <c r="A19" s="39" t="s">
        <v>29</v>
      </c>
      <c r="B19" s="14" t="s">
        <v>30</v>
      </c>
      <c r="C19" s="16">
        <v>10165920</v>
      </c>
      <c r="D19" s="16">
        <v>9583344</v>
      </c>
    </row>
    <row r="20" spans="1:4" s="13" customFormat="1" ht="11.25">
      <c r="A20" s="38" t="s">
        <v>31</v>
      </c>
      <c r="B20" s="18" t="s">
        <v>32</v>
      </c>
      <c r="C20" s="40">
        <f>C15+C16+C17+C18+C19</f>
        <v>10165920</v>
      </c>
      <c r="D20" s="40">
        <f>D15+D16+D17+D18+D19</f>
        <v>9583344</v>
      </c>
    </row>
    <row r="21" spans="1:4" s="13" customFormat="1" ht="11.25">
      <c r="A21" s="41" t="s">
        <v>33</v>
      </c>
      <c r="B21" s="17"/>
      <c r="C21" s="19"/>
      <c r="D21" s="19"/>
    </row>
    <row r="22" spans="1:4" s="15" customFormat="1" ht="11.25">
      <c r="A22" s="42" t="s">
        <v>34</v>
      </c>
      <c r="B22" s="14" t="s">
        <v>35</v>
      </c>
      <c r="C22" s="16">
        <v>19559064</v>
      </c>
      <c r="D22" s="16">
        <v>22457590</v>
      </c>
    </row>
    <row r="23" spans="1:4" s="13" customFormat="1" ht="11.25">
      <c r="A23" s="38" t="s">
        <v>36</v>
      </c>
      <c r="B23" s="17" t="s">
        <v>37</v>
      </c>
      <c r="C23" s="19">
        <v>0</v>
      </c>
      <c r="D23" s="19">
        <v>0</v>
      </c>
    </row>
    <row r="24" spans="1:4" s="13" customFormat="1" ht="11.25">
      <c r="A24" s="41" t="s">
        <v>38</v>
      </c>
      <c r="B24" s="17" t="s">
        <v>39</v>
      </c>
      <c r="C24" s="20">
        <f>C20+C22+C23</f>
        <v>29724984</v>
      </c>
      <c r="D24" s="20">
        <f>D20+D22+D23</f>
        <v>32040934</v>
      </c>
    </row>
    <row r="25" spans="1:4" s="13" customFormat="1" ht="11.25">
      <c r="A25" s="41" t="s">
        <v>40</v>
      </c>
      <c r="B25" s="17" t="s">
        <v>41</v>
      </c>
      <c r="C25" s="19"/>
      <c r="D25" s="19"/>
    </row>
    <row r="26" spans="1:4" s="13" customFormat="1" ht="22.5">
      <c r="A26" s="41" t="s">
        <v>42</v>
      </c>
      <c r="B26" s="17"/>
      <c r="C26" s="19"/>
      <c r="D26" s="19"/>
    </row>
    <row r="27" spans="1:4" s="15" customFormat="1" ht="11.25">
      <c r="A27" s="42" t="s">
        <v>43</v>
      </c>
      <c r="B27" s="14" t="s">
        <v>44</v>
      </c>
      <c r="C27" s="16">
        <v>0</v>
      </c>
      <c r="D27" s="16">
        <v>0</v>
      </c>
    </row>
    <row r="28" spans="1:4" s="15" customFormat="1" ht="11.25">
      <c r="A28" s="42" t="s">
        <v>45</v>
      </c>
      <c r="B28" s="14" t="s">
        <v>46</v>
      </c>
      <c r="C28" s="16">
        <v>30680</v>
      </c>
      <c r="D28" s="16">
        <v>52626</v>
      </c>
    </row>
    <row r="29" spans="1:4" s="15" customFormat="1" ht="11.25">
      <c r="A29" s="42" t="s">
        <v>47</v>
      </c>
      <c r="B29" s="14" t="s">
        <v>48</v>
      </c>
      <c r="C29" s="16">
        <v>0</v>
      </c>
      <c r="D29" s="16">
        <v>0</v>
      </c>
    </row>
    <row r="30" spans="1:4" s="15" customFormat="1" ht="11.25">
      <c r="A30" s="42" t="s">
        <v>136</v>
      </c>
      <c r="B30" s="14" t="s">
        <v>49</v>
      </c>
      <c r="C30" s="16">
        <v>0</v>
      </c>
      <c r="D30" s="16">
        <v>0</v>
      </c>
    </row>
    <row r="31" spans="1:4" s="15" customFormat="1" ht="11.25">
      <c r="A31" s="42" t="s">
        <v>50</v>
      </c>
      <c r="B31" s="14" t="s">
        <v>51</v>
      </c>
      <c r="C31" s="16">
        <v>0</v>
      </c>
      <c r="D31" s="16">
        <v>0</v>
      </c>
    </row>
    <row r="32" spans="1:4" s="13" customFormat="1" ht="11.25">
      <c r="A32" s="41" t="s">
        <v>52</v>
      </c>
      <c r="B32" s="17" t="s">
        <v>53</v>
      </c>
      <c r="C32" s="20">
        <f>SUM(C27:C31)</f>
        <v>30680</v>
      </c>
      <c r="D32" s="20">
        <f>SUM(D27:D31)</f>
        <v>52626</v>
      </c>
    </row>
    <row r="33" spans="1:4" s="13" customFormat="1" ht="22.5">
      <c r="A33" s="41" t="s">
        <v>54</v>
      </c>
      <c r="B33" s="17" t="s">
        <v>55</v>
      </c>
      <c r="C33" s="20">
        <f>C24+C25-C32-C42</f>
        <v>29694304</v>
      </c>
      <c r="D33" s="20">
        <f>D24+D25-D32-D42</f>
        <v>31988308</v>
      </c>
    </row>
    <row r="34" spans="1:4" s="13" customFormat="1" ht="11.25">
      <c r="A34" s="41" t="s">
        <v>56</v>
      </c>
      <c r="B34" s="17" t="s">
        <v>57</v>
      </c>
      <c r="C34" s="20">
        <f>C12+C33</f>
        <v>63441445</v>
      </c>
      <c r="D34" s="20">
        <f>D12+D33</f>
        <v>88593385</v>
      </c>
    </row>
    <row r="35" spans="1:4" s="13" customFormat="1" ht="22.5">
      <c r="A35" s="41" t="s">
        <v>58</v>
      </c>
      <c r="B35" s="17"/>
      <c r="C35" s="19"/>
      <c r="D35" s="19"/>
    </row>
    <row r="36" spans="1:4" s="15" customFormat="1" ht="11.25">
      <c r="A36" s="42" t="s">
        <v>59</v>
      </c>
      <c r="B36" s="14" t="s">
        <v>60</v>
      </c>
      <c r="C36" s="16">
        <v>0</v>
      </c>
      <c r="D36" s="16">
        <v>0</v>
      </c>
    </row>
    <row r="37" spans="1:4" s="15" customFormat="1" ht="11.25">
      <c r="A37" s="42" t="s">
        <v>45</v>
      </c>
      <c r="B37" s="14" t="s">
        <v>61</v>
      </c>
      <c r="C37" s="16">
        <v>0</v>
      </c>
      <c r="D37" s="16">
        <v>0</v>
      </c>
    </row>
    <row r="38" spans="1:4" s="15" customFormat="1" ht="11.25">
      <c r="A38" s="42" t="s">
        <v>47</v>
      </c>
      <c r="B38" s="14" t="s">
        <v>62</v>
      </c>
      <c r="C38" s="16">
        <v>0</v>
      </c>
      <c r="D38" s="16">
        <v>0</v>
      </c>
    </row>
    <row r="39" spans="1:4" s="15" customFormat="1" ht="11.25">
      <c r="A39" s="42" t="s">
        <v>63</v>
      </c>
      <c r="B39" s="14" t="s">
        <v>64</v>
      </c>
      <c r="C39" s="16">
        <v>0</v>
      </c>
      <c r="D39" s="16">
        <v>0</v>
      </c>
    </row>
    <row r="40" spans="1:4" s="15" customFormat="1" ht="11.25">
      <c r="A40" s="42" t="s">
        <v>65</v>
      </c>
      <c r="B40" s="14" t="s">
        <v>66</v>
      </c>
      <c r="C40" s="16">
        <v>0</v>
      </c>
      <c r="D40" s="16">
        <v>0</v>
      </c>
    </row>
    <row r="41" spans="1:4" s="13" customFormat="1" ht="11.25">
      <c r="A41" s="41" t="s">
        <v>67</v>
      </c>
      <c r="B41" s="17" t="s">
        <v>68</v>
      </c>
      <c r="C41" s="20">
        <f>SUM(C36:C40)</f>
        <v>0</v>
      </c>
      <c r="D41" s="20">
        <f>SUM(D36:D40)</f>
        <v>0</v>
      </c>
    </row>
    <row r="42" spans="1:4" s="13" customFormat="1" ht="11.25">
      <c r="A42" s="41" t="s">
        <v>69</v>
      </c>
      <c r="B42" s="17" t="s">
        <v>70</v>
      </c>
      <c r="C42" s="19">
        <v>0</v>
      </c>
      <c r="D42" s="19">
        <v>0</v>
      </c>
    </row>
    <row r="43" spans="1:4" s="13" customFormat="1" ht="11.25">
      <c r="A43" s="41" t="s">
        <v>71</v>
      </c>
      <c r="B43" s="17"/>
      <c r="C43" s="19"/>
      <c r="D43" s="19"/>
    </row>
    <row r="44" spans="1:4" s="13" customFormat="1" ht="11.25">
      <c r="A44" s="41" t="s">
        <v>72</v>
      </c>
      <c r="B44" s="17"/>
      <c r="C44" s="19"/>
      <c r="D44" s="19"/>
    </row>
    <row r="45" spans="1:4" s="15" customFormat="1" ht="11.25">
      <c r="A45" s="42" t="s">
        <v>73</v>
      </c>
      <c r="B45" s="14" t="s">
        <v>74</v>
      </c>
      <c r="C45" s="16">
        <v>57271988</v>
      </c>
      <c r="D45" s="16">
        <v>78027809</v>
      </c>
    </row>
    <row r="46" spans="1:4" s="13" customFormat="1" ht="11.25">
      <c r="A46" s="41" t="s">
        <v>75</v>
      </c>
      <c r="B46" s="17"/>
      <c r="C46" s="19"/>
      <c r="D46" s="19"/>
    </row>
    <row r="47" spans="1:4" s="15" customFormat="1" ht="11.25">
      <c r="A47" s="42" t="s">
        <v>76</v>
      </c>
      <c r="B47" s="14" t="s">
        <v>77</v>
      </c>
      <c r="C47" s="16">
        <v>0</v>
      </c>
      <c r="D47" s="16">
        <v>0</v>
      </c>
    </row>
    <row r="48" spans="1:4" s="13" customFormat="1" ht="11.25">
      <c r="A48" s="41" t="s">
        <v>78</v>
      </c>
      <c r="B48" s="17"/>
      <c r="C48" s="19"/>
      <c r="D48" s="19"/>
    </row>
    <row r="49" spans="1:4" s="15" customFormat="1" ht="11.25">
      <c r="A49" s="43" t="s">
        <v>79</v>
      </c>
      <c r="B49" s="14" t="s">
        <v>80</v>
      </c>
      <c r="C49" s="16">
        <v>0</v>
      </c>
      <c r="D49" s="16">
        <v>0</v>
      </c>
    </row>
    <row r="50" spans="1:4" s="13" customFormat="1" ht="11.25">
      <c r="A50" s="41" t="s">
        <v>81</v>
      </c>
      <c r="B50" s="17"/>
      <c r="C50" s="19"/>
      <c r="D50" s="19"/>
    </row>
    <row r="51" spans="1:4" s="15" customFormat="1" ht="11.25">
      <c r="A51" s="42" t="s">
        <v>82</v>
      </c>
      <c r="B51" s="14"/>
      <c r="C51" s="16"/>
      <c r="D51" s="16"/>
    </row>
    <row r="52" spans="1:4" s="15" customFormat="1" ht="11.25">
      <c r="A52" s="42" t="s">
        <v>137</v>
      </c>
      <c r="B52" s="14" t="s">
        <v>83</v>
      </c>
      <c r="C52" s="16">
        <v>818766</v>
      </c>
      <c r="D52" s="16">
        <v>6169457</v>
      </c>
    </row>
    <row r="53" spans="1:4" s="15" customFormat="1" ht="11.25">
      <c r="A53" s="42" t="s">
        <v>84</v>
      </c>
      <c r="B53" s="14" t="s">
        <v>85</v>
      </c>
      <c r="C53" s="16">
        <v>0</v>
      </c>
      <c r="D53" s="16">
        <v>0</v>
      </c>
    </row>
    <row r="54" spans="1:4" s="15" customFormat="1" ht="22.5">
      <c r="A54" s="42" t="s">
        <v>138</v>
      </c>
      <c r="B54" s="44"/>
      <c r="C54" s="16"/>
      <c r="D54" s="16"/>
    </row>
    <row r="55" spans="1:4" s="15" customFormat="1" ht="11.25">
      <c r="A55" s="42" t="s">
        <v>137</v>
      </c>
      <c r="B55" s="14" t="s">
        <v>86</v>
      </c>
      <c r="C55" s="16">
        <v>0</v>
      </c>
      <c r="D55" s="16">
        <v>0</v>
      </c>
    </row>
    <row r="56" spans="1:4" s="15" customFormat="1" ht="11.25">
      <c r="A56" s="42" t="s">
        <v>84</v>
      </c>
      <c r="B56" s="14" t="s">
        <v>87</v>
      </c>
      <c r="C56" s="16">
        <v>0</v>
      </c>
      <c r="D56" s="16">
        <v>0</v>
      </c>
    </row>
    <row r="57" spans="1:4" s="13" customFormat="1" ht="11.25">
      <c r="A57" s="41" t="s">
        <v>88</v>
      </c>
      <c r="B57" s="17"/>
      <c r="C57" s="19"/>
      <c r="D57" s="19"/>
    </row>
    <row r="58" spans="1:4" s="15" customFormat="1" ht="11.25">
      <c r="A58" s="42" t="s">
        <v>137</v>
      </c>
      <c r="B58" s="14" t="s">
        <v>89</v>
      </c>
      <c r="C58" s="16">
        <v>5350691</v>
      </c>
      <c r="D58" s="16">
        <v>4396119</v>
      </c>
    </row>
    <row r="59" spans="1:4" s="15" customFormat="1" ht="11.25">
      <c r="A59" s="42" t="s">
        <v>84</v>
      </c>
      <c r="B59" s="14" t="s">
        <v>90</v>
      </c>
      <c r="C59" s="16">
        <v>0</v>
      </c>
      <c r="D59" s="16">
        <v>0</v>
      </c>
    </row>
    <row r="60" spans="1:4" s="13" customFormat="1" ht="11.25">
      <c r="A60" s="41" t="s">
        <v>91</v>
      </c>
      <c r="B60" s="17" t="s">
        <v>92</v>
      </c>
      <c r="C60" s="19">
        <v>0</v>
      </c>
      <c r="D60" s="19">
        <v>0</v>
      </c>
    </row>
    <row r="61" spans="1:4" s="13" customFormat="1" ht="22.5">
      <c r="A61" s="41" t="s">
        <v>93</v>
      </c>
      <c r="B61" s="17" t="s">
        <v>94</v>
      </c>
      <c r="C61" s="20">
        <f>C45+C47+C49+C52-C53+C55-C56+C58-C59-C60</f>
        <v>63441445</v>
      </c>
      <c r="D61" s="20">
        <f>D45+D47+D49+D52-D53+D55-D56+D58-D59-D60</f>
        <v>88593385</v>
      </c>
    </row>
    <row r="62" spans="1:4" s="13" customFormat="1" ht="16.5" customHeight="1" hidden="1">
      <c r="A62" s="31"/>
      <c r="B62" s="32"/>
      <c r="C62" s="32"/>
      <c r="D62" s="33"/>
    </row>
    <row r="63" spans="1:4" ht="11.25" hidden="1">
      <c r="A63" s="21"/>
      <c r="B63" s="22"/>
      <c r="C63" s="22"/>
      <c r="D63" s="23"/>
    </row>
    <row r="64" spans="1:4" s="27" customFormat="1" ht="11.25" hidden="1">
      <c r="A64" s="10" t="s">
        <v>95</v>
      </c>
      <c r="B64" s="25" t="s">
        <v>96</v>
      </c>
      <c r="C64" s="25"/>
      <c r="D64" s="26"/>
    </row>
    <row r="65" spans="1:4" ht="12.75" customHeight="1" hidden="1">
      <c r="A65" s="21" t="s">
        <v>97</v>
      </c>
      <c r="B65" s="90" t="s">
        <v>115</v>
      </c>
      <c r="C65" s="90"/>
      <c r="D65" s="23"/>
    </row>
    <row r="66" spans="1:4" ht="11.25" hidden="1">
      <c r="A66" s="21" t="s">
        <v>99</v>
      </c>
      <c r="B66" s="22" t="s">
        <v>116</v>
      </c>
      <c r="C66" s="22"/>
      <c r="D66" s="23"/>
    </row>
    <row r="67" spans="1:4" ht="12" hidden="1" thickBot="1">
      <c r="A67" s="11" t="s">
        <v>100</v>
      </c>
      <c r="B67" s="30" t="s">
        <v>117</v>
      </c>
      <c r="C67" s="30"/>
      <c r="D67" s="12"/>
    </row>
    <row r="68" ht="11.25" hidden="1"/>
    <row r="69" ht="11.25" hidden="1"/>
    <row r="70" ht="11.25" hidden="1"/>
    <row r="71" ht="11.25" hidden="1"/>
    <row r="72" ht="11.25" hidden="1"/>
    <row r="73" ht="11.25" hidden="1"/>
  </sheetData>
  <sheetProtection selectLockedCells="1"/>
  <mergeCells count="9">
    <mergeCell ref="B65:C65"/>
    <mergeCell ref="A1:A4"/>
    <mergeCell ref="B5:B6"/>
    <mergeCell ref="C5:D5"/>
    <mergeCell ref="A5:A6"/>
    <mergeCell ref="B4:D4"/>
    <mergeCell ref="B3:D3"/>
    <mergeCell ref="B2:D2"/>
    <mergeCell ref="B1:D1"/>
  </mergeCells>
  <dataValidations count="10">
    <dataValidation allowBlank="1" showInputMessage="1" showErrorMessage="1" errorTitle="Eroare format data" error="Eroare format data" sqref="C49:D49"/>
    <dataValidation type="whole" allowBlank="1" showInputMessage="1" showErrorMessage="1" errorTitle="Eroare format data" error="Eroare format data" sqref="C47:D47 C42:D42 C55:D56">
      <formula1>0</formula1>
      <formula2>1E+23</formula2>
    </dataValidation>
    <dataValidation type="whole" allowBlank="1" showInputMessage="1" showErrorMessage="1" errorTitle="Eroare format data" error="Eroare format data" sqref="C25:D25 C52:D53">
      <formula1>0</formula1>
      <formula2>1E+21</formula2>
    </dataValidation>
    <dataValidation type="whole" allowBlank="1" showInputMessage="1" showErrorMessage="1" errorTitle="Eroare format data" error="Eroare format data" sqref="C58:D60">
      <formula1>0</formula1>
      <formula2>1000000000000000000</formula2>
    </dataValidation>
    <dataValidation type="whole" allowBlank="1" showInputMessage="1" showErrorMessage="1" errorTitle="Eroare format data" error="Eroare format data" sqref="C45:D45">
      <formula1>0</formula1>
      <formula2>1E+22</formula2>
    </dataValidation>
    <dataValidation type="whole" allowBlank="1" showInputMessage="1" showErrorMessage="1" errorTitle="Eroare format data" error="Eroare format data" sqref="C36:D40">
      <formula1>0</formula1>
      <formula2>1E+24</formula2>
    </dataValidation>
    <dataValidation type="whole" allowBlank="1" showInputMessage="1" showErrorMessage="1" errorTitle="Eroare format data" error="Eroare format data" sqref="C27:D31">
      <formula1>0</formula1>
      <formula2>10000000000000000000</formula2>
    </dataValidation>
    <dataValidation type="whole" allowBlank="1" showInputMessage="1" showErrorMessage="1" errorTitle="Eroare format data" error="Eroare format data" sqref="C22:D23">
      <formula1>0</formula1>
      <formula2>1.11111111111111E+22</formula2>
    </dataValidation>
    <dataValidation type="whole" allowBlank="1" showInputMessage="1" showErrorMessage="1" errorTitle="Eroare format data" error="Eroare format data" sqref="C15:D19">
      <formula1>0</formula1>
      <formula2>1.11111111111111E+23</formula2>
    </dataValidation>
    <dataValidation type="whole" allowBlank="1" showInputMessage="1" showErrorMessage="1" errorTitle="Eroare format data" error="Eroare format data" sqref="C10:D11">
      <formula1>0</formula1>
      <formula2>1.11111111111111E+24</formula2>
    </dataValidation>
  </dataValidations>
  <hyperlinks>
    <hyperlink ref="A39" r:id="rId1" display="_ftn1"/>
  </hyperlinks>
  <printOptions/>
  <pageMargins left="0.75" right="0.75" top="0.48" bottom="0.51" header="0.49" footer="0.42"/>
  <pageSetup horizontalDpi="600" verticalDpi="600" orientation="portrait" scale="6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7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H8" sqref="H8"/>
    </sheetView>
  </sheetViews>
  <sheetFormatPr defaultColWidth="9.140625" defaultRowHeight="12.75"/>
  <cols>
    <col min="1" max="1" width="52.57421875" style="9" customWidth="1"/>
    <col min="2" max="2" width="6.140625" style="9" customWidth="1"/>
    <col min="3" max="4" width="13.7109375" style="9" customWidth="1"/>
    <col min="5" max="16384" width="9.140625" style="9" customWidth="1"/>
  </cols>
  <sheetData>
    <row r="1" spans="1:4" ht="24" customHeight="1">
      <c r="A1" s="75" t="s">
        <v>0</v>
      </c>
      <c r="B1" s="68" t="s">
        <v>118</v>
      </c>
      <c r="C1" s="69"/>
      <c r="D1" s="70"/>
    </row>
    <row r="2" spans="1:4" ht="24" customHeight="1">
      <c r="A2" s="76"/>
      <c r="B2" s="68" t="s">
        <v>119</v>
      </c>
      <c r="C2" s="69"/>
      <c r="D2" s="70"/>
    </row>
    <row r="3" spans="1:4" ht="26.25" customHeight="1">
      <c r="A3" s="76"/>
      <c r="B3" s="35"/>
      <c r="C3" s="73" t="s">
        <v>2</v>
      </c>
      <c r="D3" s="74"/>
    </row>
    <row r="4" spans="1:4" ht="12.75" customHeight="1">
      <c r="A4" s="76"/>
      <c r="B4" s="34"/>
      <c r="C4" s="71" t="s">
        <v>3</v>
      </c>
      <c r="D4" s="72"/>
    </row>
    <row r="5" spans="1:4" ht="15" customHeight="1">
      <c r="A5" s="76"/>
      <c r="B5" s="78" t="s">
        <v>5</v>
      </c>
      <c r="C5" s="78" t="s">
        <v>6</v>
      </c>
      <c r="D5" s="78"/>
    </row>
    <row r="6" spans="1:4" ht="11.25">
      <c r="A6" s="77"/>
      <c r="B6" s="78"/>
      <c r="C6" s="36">
        <v>40179</v>
      </c>
      <c r="D6" s="36">
        <v>40359</v>
      </c>
    </row>
    <row r="7" spans="1:4" ht="11.25">
      <c r="A7" s="37" t="s">
        <v>7</v>
      </c>
      <c r="B7" s="37" t="s">
        <v>8</v>
      </c>
      <c r="C7" s="37" t="s">
        <v>9</v>
      </c>
      <c r="D7" s="37" t="s">
        <v>10</v>
      </c>
    </row>
    <row r="8" spans="1:4" s="13" customFormat="1" ht="11.25">
      <c r="A8" s="38" t="s">
        <v>11</v>
      </c>
      <c r="B8" s="17"/>
      <c r="C8" s="19"/>
      <c r="D8" s="19"/>
    </row>
    <row r="9" spans="1:4" s="13" customFormat="1" ht="11.25">
      <c r="A9" s="38" t="s">
        <v>12</v>
      </c>
      <c r="B9" s="17"/>
      <c r="C9" s="19"/>
      <c r="D9" s="19"/>
    </row>
    <row r="10" spans="1:4" s="15" customFormat="1" ht="11.25">
      <c r="A10" s="39" t="s">
        <v>13</v>
      </c>
      <c r="B10" s="14" t="s">
        <v>14</v>
      </c>
      <c r="C10" s="16">
        <v>0</v>
      </c>
      <c r="D10" s="16">
        <v>0</v>
      </c>
    </row>
    <row r="11" spans="1:4" s="15" customFormat="1" ht="11.25">
      <c r="A11" s="39" t="s">
        <v>15</v>
      </c>
      <c r="B11" s="14" t="s">
        <v>16</v>
      </c>
      <c r="C11" s="16">
        <v>114684147</v>
      </c>
      <c r="D11" s="16">
        <v>164862055</v>
      </c>
    </row>
    <row r="12" spans="1:4" s="13" customFormat="1" ht="11.25">
      <c r="A12" s="38" t="s">
        <v>17</v>
      </c>
      <c r="B12" s="17" t="s">
        <v>18</v>
      </c>
      <c r="C12" s="20">
        <f>C10+C11</f>
        <v>114684147</v>
      </c>
      <c r="D12" s="20">
        <f>D10+D11</f>
        <v>164862055</v>
      </c>
    </row>
    <row r="13" spans="1:4" s="13" customFormat="1" ht="11.25">
      <c r="A13" s="38" t="s">
        <v>19</v>
      </c>
      <c r="B13" s="17"/>
      <c r="C13" s="19"/>
      <c r="D13" s="19"/>
    </row>
    <row r="14" spans="1:4" s="13" customFormat="1" ht="11.25">
      <c r="A14" s="38" t="s">
        <v>20</v>
      </c>
      <c r="B14" s="17"/>
      <c r="C14" s="19"/>
      <c r="D14" s="19"/>
    </row>
    <row r="15" spans="1:4" s="15" customFormat="1" ht="11.25">
      <c r="A15" s="39" t="s">
        <v>21</v>
      </c>
      <c r="B15" s="14" t="s">
        <v>22</v>
      </c>
      <c r="C15" s="16">
        <v>0</v>
      </c>
      <c r="D15" s="16">
        <v>0</v>
      </c>
    </row>
    <row r="16" spans="1:4" s="15" customFormat="1" ht="11.25">
      <c r="A16" s="39" t="s">
        <v>23</v>
      </c>
      <c r="B16" s="14" t="s">
        <v>24</v>
      </c>
      <c r="C16" s="16">
        <v>0</v>
      </c>
      <c r="D16" s="16">
        <v>0</v>
      </c>
    </row>
    <row r="17" spans="1:4" s="15" customFormat="1" ht="11.25">
      <c r="A17" s="39" t="s">
        <v>25</v>
      </c>
      <c r="B17" s="14" t="s">
        <v>26</v>
      </c>
      <c r="C17" s="16">
        <v>0</v>
      </c>
      <c r="D17" s="16">
        <v>0</v>
      </c>
    </row>
    <row r="18" spans="1:4" s="15" customFormat="1" ht="11.25">
      <c r="A18" s="39" t="s">
        <v>27</v>
      </c>
      <c r="B18" s="14" t="s">
        <v>28</v>
      </c>
      <c r="C18" s="16">
        <v>0</v>
      </c>
      <c r="D18" s="16">
        <v>0</v>
      </c>
    </row>
    <row r="19" spans="1:4" s="15" customFormat="1" ht="11.25">
      <c r="A19" s="39" t="s">
        <v>29</v>
      </c>
      <c r="B19" s="14" t="s">
        <v>30</v>
      </c>
      <c r="C19" s="16">
        <v>0</v>
      </c>
      <c r="D19" s="16">
        <v>0</v>
      </c>
    </row>
    <row r="20" spans="1:4" s="13" customFormat="1" ht="11.25">
      <c r="A20" s="38" t="s">
        <v>31</v>
      </c>
      <c r="B20" s="18" t="s">
        <v>32</v>
      </c>
      <c r="C20" s="40">
        <f>C15+C16+C17+C18+C19</f>
        <v>0</v>
      </c>
      <c r="D20" s="40">
        <f>D15+D16+D17+D18+D19</f>
        <v>0</v>
      </c>
    </row>
    <row r="21" spans="1:4" s="13" customFormat="1" ht="11.25">
      <c r="A21" s="41" t="s">
        <v>33</v>
      </c>
      <c r="B21" s="17"/>
      <c r="C21" s="19"/>
      <c r="D21" s="19"/>
    </row>
    <row r="22" spans="1:4" s="15" customFormat="1" ht="11.25">
      <c r="A22" s="42" t="s">
        <v>34</v>
      </c>
      <c r="B22" s="14" t="s">
        <v>35</v>
      </c>
      <c r="C22" s="16">
        <v>54316877</v>
      </c>
      <c r="D22" s="16">
        <v>80641763</v>
      </c>
    </row>
    <row r="23" spans="1:4" s="13" customFormat="1" ht="11.25">
      <c r="A23" s="38" t="s">
        <v>36</v>
      </c>
      <c r="B23" s="17" t="s">
        <v>37</v>
      </c>
      <c r="C23" s="19">
        <v>151</v>
      </c>
      <c r="D23" s="19">
        <v>0</v>
      </c>
    </row>
    <row r="24" spans="1:4" s="13" customFormat="1" ht="11.25">
      <c r="A24" s="41" t="s">
        <v>38</v>
      </c>
      <c r="B24" s="17" t="s">
        <v>39</v>
      </c>
      <c r="C24" s="20">
        <f>C20+C22+C23</f>
        <v>54317028</v>
      </c>
      <c r="D24" s="20">
        <f>D20+D22+D23</f>
        <v>80641763</v>
      </c>
    </row>
    <row r="25" spans="1:4" s="13" customFormat="1" ht="11.25">
      <c r="A25" s="41" t="s">
        <v>40</v>
      </c>
      <c r="B25" s="17" t="s">
        <v>41</v>
      </c>
      <c r="C25" s="19">
        <v>0</v>
      </c>
      <c r="D25" s="19">
        <v>0</v>
      </c>
    </row>
    <row r="26" spans="1:4" s="13" customFormat="1" ht="22.5">
      <c r="A26" s="41" t="s">
        <v>42</v>
      </c>
      <c r="B26" s="17"/>
      <c r="C26" s="19"/>
      <c r="D26" s="19"/>
    </row>
    <row r="27" spans="1:4" s="15" customFormat="1" ht="11.25">
      <c r="A27" s="42" t="s">
        <v>43</v>
      </c>
      <c r="B27" s="14" t="s">
        <v>44</v>
      </c>
      <c r="C27" s="16">
        <v>0</v>
      </c>
      <c r="D27" s="16">
        <v>0</v>
      </c>
    </row>
    <row r="28" spans="1:4" s="15" customFormat="1" ht="11.25">
      <c r="A28" s="42" t="s">
        <v>45</v>
      </c>
      <c r="B28" s="14" t="s">
        <v>46</v>
      </c>
      <c r="C28" s="16">
        <v>0</v>
      </c>
      <c r="D28" s="16">
        <v>0</v>
      </c>
    </row>
    <row r="29" spans="1:4" s="15" customFormat="1" ht="11.25">
      <c r="A29" s="42" t="s">
        <v>47</v>
      </c>
      <c r="B29" s="14" t="s">
        <v>48</v>
      </c>
      <c r="C29" s="16">
        <v>0</v>
      </c>
      <c r="D29" s="16">
        <v>0</v>
      </c>
    </row>
    <row r="30" spans="1:4" s="15" customFormat="1" ht="11.25">
      <c r="A30" s="42" t="s">
        <v>136</v>
      </c>
      <c r="B30" s="14" t="s">
        <v>49</v>
      </c>
      <c r="C30" s="16">
        <v>0</v>
      </c>
      <c r="D30" s="16">
        <v>0</v>
      </c>
    </row>
    <row r="31" spans="1:4" s="15" customFormat="1" ht="11.25">
      <c r="A31" s="42" t="s">
        <v>50</v>
      </c>
      <c r="B31" s="14" t="s">
        <v>51</v>
      </c>
      <c r="C31" s="16">
        <v>98044</v>
      </c>
      <c r="D31" s="16">
        <v>3729302</v>
      </c>
    </row>
    <row r="32" spans="1:4" s="13" customFormat="1" ht="11.25">
      <c r="A32" s="41" t="s">
        <v>52</v>
      </c>
      <c r="B32" s="17" t="s">
        <v>53</v>
      </c>
      <c r="C32" s="20">
        <f>SUM(C27:C31)</f>
        <v>98044</v>
      </c>
      <c r="D32" s="20">
        <f>SUM(D27:D31)</f>
        <v>3729302</v>
      </c>
    </row>
    <row r="33" spans="1:4" s="13" customFormat="1" ht="22.5">
      <c r="A33" s="41" t="s">
        <v>54</v>
      </c>
      <c r="B33" s="17" t="s">
        <v>55</v>
      </c>
      <c r="C33" s="20">
        <f>C24+C25-C32-C42</f>
        <v>54218984</v>
      </c>
      <c r="D33" s="20">
        <f>D24+D25-D32-D42</f>
        <v>76912461</v>
      </c>
    </row>
    <row r="34" spans="1:4" s="13" customFormat="1" ht="11.25">
      <c r="A34" s="41" t="s">
        <v>56</v>
      </c>
      <c r="B34" s="17" t="s">
        <v>57</v>
      </c>
      <c r="C34" s="20">
        <f>C12+C33</f>
        <v>168903131</v>
      </c>
      <c r="D34" s="20">
        <f>D12+D33</f>
        <v>241774516</v>
      </c>
    </row>
    <row r="35" spans="1:4" s="13" customFormat="1" ht="22.5">
      <c r="A35" s="41" t="s">
        <v>58</v>
      </c>
      <c r="B35" s="17"/>
      <c r="C35" s="19"/>
      <c r="D35" s="19"/>
    </row>
    <row r="36" spans="1:4" s="15" customFormat="1" ht="11.25">
      <c r="A36" s="42" t="s">
        <v>59</v>
      </c>
      <c r="B36" s="14" t="s">
        <v>60</v>
      </c>
      <c r="C36" s="16">
        <v>0</v>
      </c>
      <c r="D36" s="16">
        <v>0</v>
      </c>
    </row>
    <row r="37" spans="1:4" s="15" customFormat="1" ht="11.25">
      <c r="A37" s="42" t="s">
        <v>45</v>
      </c>
      <c r="B37" s="14" t="s">
        <v>61</v>
      </c>
      <c r="C37" s="16">
        <v>0</v>
      </c>
      <c r="D37" s="16">
        <v>0</v>
      </c>
    </row>
    <row r="38" spans="1:4" s="15" customFormat="1" ht="11.25">
      <c r="A38" s="42" t="s">
        <v>47</v>
      </c>
      <c r="B38" s="14" t="s">
        <v>62</v>
      </c>
      <c r="C38" s="16">
        <v>0</v>
      </c>
      <c r="D38" s="16">
        <v>0</v>
      </c>
    </row>
    <row r="39" spans="1:4" s="15" customFormat="1" ht="11.25">
      <c r="A39" s="42" t="s">
        <v>63</v>
      </c>
      <c r="B39" s="14" t="s">
        <v>64</v>
      </c>
      <c r="C39" s="16">
        <v>0</v>
      </c>
      <c r="D39" s="16">
        <v>0</v>
      </c>
    </row>
    <row r="40" spans="1:4" s="15" customFormat="1" ht="11.25">
      <c r="A40" s="42" t="s">
        <v>65</v>
      </c>
      <c r="B40" s="14" t="s">
        <v>66</v>
      </c>
      <c r="C40" s="16">
        <v>0</v>
      </c>
      <c r="D40" s="16">
        <v>0</v>
      </c>
    </row>
    <row r="41" spans="1:4" s="13" customFormat="1" ht="11.25">
      <c r="A41" s="41" t="s">
        <v>67</v>
      </c>
      <c r="B41" s="17" t="s">
        <v>68</v>
      </c>
      <c r="C41" s="20">
        <f>SUM(C36:C40)</f>
        <v>0</v>
      </c>
      <c r="D41" s="20">
        <f>SUM(D36:D40)</f>
        <v>0</v>
      </c>
    </row>
    <row r="42" spans="1:4" s="13" customFormat="1" ht="11.25">
      <c r="A42" s="41" t="s">
        <v>69</v>
      </c>
      <c r="B42" s="17" t="s">
        <v>70</v>
      </c>
      <c r="C42" s="19">
        <v>0</v>
      </c>
      <c r="D42" s="19">
        <v>0</v>
      </c>
    </row>
    <row r="43" spans="1:4" s="13" customFormat="1" ht="11.25">
      <c r="A43" s="41" t="s">
        <v>71</v>
      </c>
      <c r="B43" s="17"/>
      <c r="C43" s="19"/>
      <c r="D43" s="19"/>
    </row>
    <row r="44" spans="1:4" s="13" customFormat="1" ht="11.25">
      <c r="A44" s="41" t="s">
        <v>72</v>
      </c>
      <c r="B44" s="17"/>
      <c r="C44" s="19"/>
      <c r="D44" s="19"/>
    </row>
    <row r="45" spans="1:4" s="15" customFormat="1" ht="11.25">
      <c r="A45" s="42" t="s">
        <v>73</v>
      </c>
      <c r="B45" s="14" t="s">
        <v>74</v>
      </c>
      <c r="C45" s="16">
        <v>148823866</v>
      </c>
      <c r="D45" s="16">
        <v>201526806</v>
      </c>
    </row>
    <row r="46" spans="1:4" s="13" customFormat="1" ht="11.25">
      <c r="A46" s="41" t="s">
        <v>75</v>
      </c>
      <c r="B46" s="17"/>
      <c r="C46" s="19"/>
      <c r="D46" s="19"/>
    </row>
    <row r="47" spans="1:4" s="15" customFormat="1" ht="11.25">
      <c r="A47" s="42" t="s">
        <v>76</v>
      </c>
      <c r="B47" s="14" t="s">
        <v>77</v>
      </c>
      <c r="C47" s="16">
        <v>0</v>
      </c>
      <c r="D47" s="16">
        <v>0</v>
      </c>
    </row>
    <row r="48" spans="1:4" s="13" customFormat="1" ht="11.25">
      <c r="A48" s="41" t="s">
        <v>78</v>
      </c>
      <c r="B48" s="17"/>
      <c r="C48" s="19"/>
      <c r="D48" s="19"/>
    </row>
    <row r="49" spans="1:4" s="15" customFormat="1" ht="11.25">
      <c r="A49" s="43" t="s">
        <v>79</v>
      </c>
      <c r="B49" s="14" t="s">
        <v>80</v>
      </c>
      <c r="C49" s="16">
        <v>0</v>
      </c>
      <c r="D49" s="16">
        <v>0</v>
      </c>
    </row>
    <row r="50" spans="1:4" s="13" customFormat="1" ht="11.25">
      <c r="A50" s="41" t="s">
        <v>81</v>
      </c>
      <c r="B50" s="17"/>
      <c r="C50" s="19"/>
      <c r="D50" s="19"/>
    </row>
    <row r="51" spans="1:4" s="15" customFormat="1" ht="11.25">
      <c r="A51" s="42" t="s">
        <v>82</v>
      </c>
      <c r="B51" s="14"/>
      <c r="C51" s="16"/>
      <c r="D51" s="16"/>
    </row>
    <row r="52" spans="1:4" s="15" customFormat="1" ht="11.25">
      <c r="A52" s="42" t="s">
        <v>137</v>
      </c>
      <c r="B52" s="14" t="s">
        <v>83</v>
      </c>
      <c r="C52" s="16">
        <v>2766838</v>
      </c>
      <c r="D52" s="16">
        <v>20079265</v>
      </c>
    </row>
    <row r="53" spans="1:4" s="15" customFormat="1" ht="11.25">
      <c r="A53" s="42" t="s">
        <v>84</v>
      </c>
      <c r="B53" s="14" t="s">
        <v>85</v>
      </c>
      <c r="C53" s="16">
        <v>0</v>
      </c>
      <c r="D53" s="16">
        <v>0</v>
      </c>
    </row>
    <row r="54" spans="1:4" s="15" customFormat="1" ht="22.5">
      <c r="A54" s="42" t="s">
        <v>138</v>
      </c>
      <c r="B54" s="44"/>
      <c r="C54" s="16"/>
      <c r="D54" s="16"/>
    </row>
    <row r="55" spans="1:4" s="15" customFormat="1" ht="11.25">
      <c r="A55" s="42" t="s">
        <v>137</v>
      </c>
      <c r="B55" s="14" t="s">
        <v>86</v>
      </c>
      <c r="C55" s="16">
        <v>0</v>
      </c>
      <c r="D55" s="16">
        <v>0</v>
      </c>
    </row>
    <row r="56" spans="1:4" s="15" customFormat="1" ht="11.25">
      <c r="A56" s="42" t="s">
        <v>84</v>
      </c>
      <c r="B56" s="14" t="s">
        <v>87</v>
      </c>
      <c r="C56" s="16">
        <v>0</v>
      </c>
      <c r="D56" s="16">
        <v>0</v>
      </c>
    </row>
    <row r="57" spans="1:4" s="13" customFormat="1" ht="11.25">
      <c r="A57" s="41" t="s">
        <v>88</v>
      </c>
      <c r="B57" s="17"/>
      <c r="C57" s="19"/>
      <c r="D57" s="19"/>
    </row>
    <row r="58" spans="1:4" s="15" customFormat="1" ht="11.25">
      <c r="A58" s="42" t="s">
        <v>137</v>
      </c>
      <c r="B58" s="14" t="s">
        <v>89</v>
      </c>
      <c r="C58" s="16">
        <v>17312427</v>
      </c>
      <c r="D58" s="16">
        <v>20168445</v>
      </c>
    </row>
    <row r="59" spans="1:4" s="15" customFormat="1" ht="11.25">
      <c r="A59" s="42" t="s">
        <v>84</v>
      </c>
      <c r="B59" s="14" t="s">
        <v>90</v>
      </c>
      <c r="C59" s="16">
        <v>0</v>
      </c>
      <c r="D59" s="16">
        <v>0</v>
      </c>
    </row>
    <row r="60" spans="1:4" s="13" customFormat="1" ht="11.25">
      <c r="A60" s="41" t="s">
        <v>91</v>
      </c>
      <c r="B60" s="17" t="s">
        <v>92</v>
      </c>
      <c r="C60" s="19">
        <v>0</v>
      </c>
      <c r="D60" s="19">
        <v>0</v>
      </c>
    </row>
    <row r="61" spans="1:4" s="13" customFormat="1" ht="22.5">
      <c r="A61" s="41" t="s">
        <v>93</v>
      </c>
      <c r="B61" s="17" t="s">
        <v>94</v>
      </c>
      <c r="C61" s="20">
        <f>C45+C47+C49+C52-C53+C55-C56+C58-C59-C60</f>
        <v>168903131</v>
      </c>
      <c r="D61" s="20">
        <f>D45+D47+D49+D52-D53+D55-D56+D58-D59-D60</f>
        <v>241774516</v>
      </c>
    </row>
    <row r="62" spans="1:4" s="13" customFormat="1" ht="16.5" customHeight="1" hidden="1">
      <c r="A62" s="31"/>
      <c r="B62" s="32"/>
      <c r="C62" s="32"/>
      <c r="D62" s="33"/>
    </row>
    <row r="63" spans="1:4" ht="11.25" hidden="1">
      <c r="A63" s="21"/>
      <c r="B63" s="22"/>
      <c r="C63" s="22"/>
      <c r="D63" s="23"/>
    </row>
    <row r="64" spans="1:4" s="27" customFormat="1" ht="12.75" hidden="1">
      <c r="A64" s="24" t="s">
        <v>95</v>
      </c>
      <c r="B64" s="25" t="s">
        <v>96</v>
      </c>
      <c r="C64" s="25"/>
      <c r="D64" s="26"/>
    </row>
    <row r="65" spans="1:4" ht="12.75" customHeight="1" hidden="1">
      <c r="A65" s="28" t="s">
        <v>97</v>
      </c>
      <c r="B65" s="22" t="s">
        <v>120</v>
      </c>
      <c r="C65" s="22"/>
      <c r="D65" s="23"/>
    </row>
    <row r="66" spans="1:4" ht="12.75" hidden="1">
      <c r="A66" s="28" t="s">
        <v>99</v>
      </c>
      <c r="B66" s="22" t="s">
        <v>121</v>
      </c>
      <c r="C66" s="22"/>
      <c r="D66" s="23"/>
    </row>
    <row r="67" spans="1:4" ht="13.5" hidden="1" thickBot="1">
      <c r="A67" s="29" t="s">
        <v>100</v>
      </c>
      <c r="B67" s="30"/>
      <c r="C67" s="30"/>
      <c r="D67" s="12"/>
    </row>
    <row r="68" ht="11.25" hidden="1"/>
    <row r="69" ht="11.25" hidden="1"/>
    <row r="70" ht="11.25" hidden="1"/>
    <row r="71" ht="11.25" hidden="1"/>
    <row r="72" ht="11.25" hidden="1"/>
    <row r="73" ht="11.25" hidden="1"/>
  </sheetData>
  <sheetProtection selectLockedCells="1"/>
  <mergeCells count="7">
    <mergeCell ref="B2:D2"/>
    <mergeCell ref="C4:D4"/>
    <mergeCell ref="C3:D3"/>
    <mergeCell ref="A1:A6"/>
    <mergeCell ref="B1:D1"/>
    <mergeCell ref="B5:B6"/>
    <mergeCell ref="C5:D5"/>
  </mergeCells>
  <dataValidations count="10">
    <dataValidation allowBlank="1" showInputMessage="1" showErrorMessage="1" errorTitle="Eroare format data" error="Eroare format data" sqref="C49:D49"/>
    <dataValidation type="whole" allowBlank="1" showInputMessage="1" showErrorMessage="1" errorTitle="Eroare format data" error="Eroare format data" sqref="C42:D42 C47:D47 C55:D56">
      <formula1>0</formula1>
      <formula2>1E+23</formula2>
    </dataValidation>
    <dataValidation type="whole" allowBlank="1" showInputMessage="1" showErrorMessage="1" errorTitle="Eroare format data" error="Eroare format data" sqref="C25:D25 C52:D53">
      <formula1>0</formula1>
      <formula2>1E+21</formula2>
    </dataValidation>
    <dataValidation type="whole" allowBlank="1" showInputMessage="1" showErrorMessage="1" errorTitle="Eroare format data" error="Eroare format data" sqref="C58:D60">
      <formula1>0</formula1>
      <formula2>1000000000000000000</formula2>
    </dataValidation>
    <dataValidation type="whole" allowBlank="1" showInputMessage="1" showErrorMessage="1" errorTitle="Eroare format data" error="Eroare format data" sqref="C45:D45">
      <formula1>0</formula1>
      <formula2>1E+22</formula2>
    </dataValidation>
    <dataValidation type="whole" allowBlank="1" showInputMessage="1" showErrorMessage="1" errorTitle="Eroare format data" error="Eroare format data" sqref="C36:D40">
      <formula1>0</formula1>
      <formula2>1E+24</formula2>
    </dataValidation>
    <dataValidation type="whole" allowBlank="1" showInputMessage="1" showErrorMessage="1" errorTitle="Eroare format data" error="Eroare format data" sqref="C27:D31">
      <formula1>0</formula1>
      <formula2>10000000000000000000</formula2>
    </dataValidation>
    <dataValidation type="whole" allowBlank="1" showInputMessage="1" showErrorMessage="1" errorTitle="Eroare format data" error="Eroare format data" sqref="C22:D23">
      <formula1>0</formula1>
      <formula2>1.11111111111111E+22</formula2>
    </dataValidation>
    <dataValidation type="whole" allowBlank="1" showInputMessage="1" showErrorMessage="1" errorTitle="Eroare format data" error="Eroare format data" sqref="C15:D19">
      <formula1>0</formula1>
      <formula2>1.11111111111111E+23</formula2>
    </dataValidation>
    <dataValidation type="whole" allowBlank="1" showInputMessage="1" showErrorMessage="1" errorTitle="Eroare format data" error="Eroare format data" sqref="C10:D11">
      <formula1>0</formula1>
      <formula2>1.11111111111111E+24</formula2>
    </dataValidation>
  </dataValidations>
  <hyperlinks>
    <hyperlink ref="A39" r:id="rId1" display="_ftn1"/>
  </hyperlinks>
  <printOptions/>
  <pageMargins left="0.75" right="0.75" top="0.48" bottom="0.51" header="0.49" footer="0.42"/>
  <pageSetup horizontalDpi="600" verticalDpi="600" orientation="portrait" scale="67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7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1" sqref="B1:D1"/>
    </sheetView>
  </sheetViews>
  <sheetFormatPr defaultColWidth="9.140625" defaultRowHeight="12.75"/>
  <cols>
    <col min="1" max="1" width="52.57421875" style="9" customWidth="1"/>
    <col min="2" max="2" width="5.7109375" style="9" customWidth="1"/>
    <col min="3" max="3" width="15.7109375" style="9" customWidth="1"/>
    <col min="4" max="4" width="17.00390625" style="9" customWidth="1"/>
    <col min="5" max="16384" width="9.140625" style="9" customWidth="1"/>
  </cols>
  <sheetData>
    <row r="1" spans="1:4" ht="14.25" customHeight="1">
      <c r="A1" s="78" t="s">
        <v>0</v>
      </c>
      <c r="B1" s="81" t="s">
        <v>140</v>
      </c>
      <c r="C1" s="81"/>
      <c r="D1" s="81"/>
    </row>
    <row r="2" spans="1:4" ht="21.75" customHeight="1">
      <c r="A2" s="78"/>
      <c r="B2" s="80" t="s">
        <v>1</v>
      </c>
      <c r="C2" s="80"/>
      <c r="D2" s="80"/>
    </row>
    <row r="3" spans="1:4" ht="24.75" customHeight="1">
      <c r="A3" s="78"/>
      <c r="B3" s="78" t="s">
        <v>2</v>
      </c>
      <c r="C3" s="78"/>
      <c r="D3" s="78"/>
    </row>
    <row r="4" spans="1:4" ht="12.75" customHeight="1">
      <c r="A4" s="78"/>
      <c r="B4" s="79" t="s">
        <v>3</v>
      </c>
      <c r="C4" s="79"/>
      <c r="D4" s="79"/>
    </row>
    <row r="5" spans="1:4" ht="27.75" customHeight="1">
      <c r="A5" s="78" t="s">
        <v>4</v>
      </c>
      <c r="B5" s="75" t="s">
        <v>5</v>
      </c>
      <c r="C5" s="78" t="s">
        <v>6</v>
      </c>
      <c r="D5" s="78"/>
    </row>
    <row r="6" spans="1:4" ht="11.25">
      <c r="A6" s="78"/>
      <c r="B6" s="77"/>
      <c r="C6" s="36">
        <v>40179</v>
      </c>
      <c r="D6" s="36">
        <v>40359</v>
      </c>
    </row>
    <row r="7" spans="1:4" ht="11.25">
      <c r="A7" s="37" t="s">
        <v>7</v>
      </c>
      <c r="B7" s="37" t="s">
        <v>8</v>
      </c>
      <c r="C7" s="37" t="s">
        <v>9</v>
      </c>
      <c r="D7" s="37" t="s">
        <v>10</v>
      </c>
    </row>
    <row r="8" spans="1:4" s="13" customFormat="1" ht="11.25">
      <c r="A8" s="38" t="s">
        <v>11</v>
      </c>
      <c r="B8" s="17"/>
      <c r="C8" s="19"/>
      <c r="D8" s="19"/>
    </row>
    <row r="9" spans="1:4" s="13" customFormat="1" ht="11.25">
      <c r="A9" s="38" t="s">
        <v>12</v>
      </c>
      <c r="B9" s="17"/>
      <c r="C9" s="19"/>
      <c r="D9" s="19"/>
    </row>
    <row r="10" spans="1:4" s="15" customFormat="1" ht="11.25">
      <c r="A10" s="39" t="s">
        <v>13</v>
      </c>
      <c r="B10" s="14" t="s">
        <v>14</v>
      </c>
      <c r="C10" s="16">
        <v>0</v>
      </c>
      <c r="D10" s="16">
        <v>0</v>
      </c>
    </row>
    <row r="11" spans="1:4" s="15" customFormat="1" ht="11.25">
      <c r="A11" s="39" t="s">
        <v>15</v>
      </c>
      <c r="B11" s="14" t="s">
        <v>16</v>
      </c>
      <c r="C11" s="16">
        <v>111710654</v>
      </c>
      <c r="D11" s="16">
        <v>172596640</v>
      </c>
    </row>
    <row r="12" spans="1:4" s="13" customFormat="1" ht="11.25">
      <c r="A12" s="38" t="s">
        <v>17</v>
      </c>
      <c r="B12" s="17" t="s">
        <v>18</v>
      </c>
      <c r="C12" s="20">
        <f>C10+C11</f>
        <v>111710654</v>
      </c>
      <c r="D12" s="20">
        <f>D10+D11</f>
        <v>172596640</v>
      </c>
    </row>
    <row r="13" spans="1:4" s="13" customFormat="1" ht="11.25">
      <c r="A13" s="38" t="s">
        <v>19</v>
      </c>
      <c r="B13" s="17"/>
      <c r="C13" s="19"/>
      <c r="D13" s="19"/>
    </row>
    <row r="14" spans="1:4" s="13" customFormat="1" ht="11.25">
      <c r="A14" s="38" t="s">
        <v>20</v>
      </c>
      <c r="B14" s="17"/>
      <c r="C14" s="19"/>
      <c r="D14" s="19"/>
    </row>
    <row r="15" spans="1:4" s="15" customFormat="1" ht="11.25">
      <c r="A15" s="39" t="s">
        <v>21</v>
      </c>
      <c r="B15" s="14" t="s">
        <v>22</v>
      </c>
      <c r="C15" s="16">
        <v>0</v>
      </c>
      <c r="D15" s="16">
        <v>0</v>
      </c>
    </row>
    <row r="16" spans="1:4" s="15" customFormat="1" ht="11.25">
      <c r="A16" s="39" t="s">
        <v>23</v>
      </c>
      <c r="B16" s="14" t="s">
        <v>24</v>
      </c>
      <c r="C16" s="16">
        <v>0</v>
      </c>
      <c r="D16" s="16">
        <v>0</v>
      </c>
    </row>
    <row r="17" spans="1:4" s="15" customFormat="1" ht="11.25">
      <c r="A17" s="39" t="s">
        <v>25</v>
      </c>
      <c r="B17" s="14" t="s">
        <v>26</v>
      </c>
      <c r="C17" s="16">
        <v>0</v>
      </c>
      <c r="D17" s="16">
        <v>0</v>
      </c>
    </row>
    <row r="18" spans="1:4" s="15" customFormat="1" ht="11.25">
      <c r="A18" s="39" t="s">
        <v>27</v>
      </c>
      <c r="B18" s="14" t="s">
        <v>28</v>
      </c>
      <c r="C18" s="16">
        <v>0</v>
      </c>
      <c r="D18" s="16">
        <v>0</v>
      </c>
    </row>
    <row r="19" spans="1:4" s="15" customFormat="1" ht="11.25">
      <c r="A19" s="39" t="s">
        <v>29</v>
      </c>
      <c r="B19" s="14" t="s">
        <v>30</v>
      </c>
      <c r="C19" s="16">
        <v>0</v>
      </c>
      <c r="D19" s="16">
        <v>5835102</v>
      </c>
    </row>
    <row r="20" spans="1:4" s="13" customFormat="1" ht="11.25">
      <c r="A20" s="38" t="s">
        <v>31</v>
      </c>
      <c r="B20" s="18" t="s">
        <v>32</v>
      </c>
      <c r="C20" s="40">
        <f>C15+C16+C17+C18+C19</f>
        <v>0</v>
      </c>
      <c r="D20" s="40">
        <f>D15+D16+D17+D18+D19</f>
        <v>5835102</v>
      </c>
    </row>
    <row r="21" spans="1:4" s="13" customFormat="1" ht="11.25">
      <c r="A21" s="41" t="s">
        <v>33</v>
      </c>
      <c r="B21" s="17"/>
      <c r="C21" s="19"/>
      <c r="D21" s="19"/>
    </row>
    <row r="22" spans="1:4" s="15" customFormat="1" ht="11.25">
      <c r="A22" s="42" t="s">
        <v>34</v>
      </c>
      <c r="B22" s="14" t="s">
        <v>35</v>
      </c>
      <c r="C22" s="16">
        <v>81035852</v>
      </c>
      <c r="D22" s="16">
        <v>104454350</v>
      </c>
    </row>
    <row r="23" spans="1:4" s="13" customFormat="1" ht="11.25">
      <c r="A23" s="38" t="s">
        <v>36</v>
      </c>
      <c r="B23" s="17" t="s">
        <v>37</v>
      </c>
      <c r="C23" s="19">
        <v>1</v>
      </c>
      <c r="D23" s="19">
        <v>9528</v>
      </c>
    </row>
    <row r="24" spans="1:4" s="13" customFormat="1" ht="11.25">
      <c r="A24" s="41" t="s">
        <v>38</v>
      </c>
      <c r="B24" s="17" t="s">
        <v>39</v>
      </c>
      <c r="C24" s="20">
        <f>C20+C22+C23</f>
        <v>81035853</v>
      </c>
      <c r="D24" s="20">
        <f>D20+D22+D23</f>
        <v>110298980</v>
      </c>
    </row>
    <row r="25" spans="1:4" s="13" customFormat="1" ht="11.25">
      <c r="A25" s="41" t="s">
        <v>40</v>
      </c>
      <c r="B25" s="17" t="s">
        <v>41</v>
      </c>
      <c r="C25" s="19">
        <v>0</v>
      </c>
      <c r="D25" s="19">
        <v>0</v>
      </c>
    </row>
    <row r="26" spans="1:4" s="13" customFormat="1" ht="22.5">
      <c r="A26" s="41" t="s">
        <v>42</v>
      </c>
      <c r="B26" s="17"/>
      <c r="C26" s="19"/>
      <c r="D26" s="19"/>
    </row>
    <row r="27" spans="1:4" s="15" customFormat="1" ht="11.25">
      <c r="A27" s="42" t="s">
        <v>43</v>
      </c>
      <c r="B27" s="14" t="s">
        <v>44</v>
      </c>
      <c r="C27" s="16">
        <v>0</v>
      </c>
      <c r="D27" s="16">
        <v>0</v>
      </c>
    </row>
    <row r="28" spans="1:4" s="15" customFormat="1" ht="11.25">
      <c r="A28" s="42" t="s">
        <v>45</v>
      </c>
      <c r="B28" s="14" t="s">
        <v>46</v>
      </c>
      <c r="C28" s="16">
        <v>42550</v>
      </c>
      <c r="D28" s="16">
        <v>22082</v>
      </c>
    </row>
    <row r="29" spans="1:4" s="15" customFormat="1" ht="11.25">
      <c r="A29" s="42" t="s">
        <v>47</v>
      </c>
      <c r="B29" s="14" t="s">
        <v>48</v>
      </c>
      <c r="C29" s="16">
        <v>0</v>
      </c>
      <c r="D29" s="16">
        <v>0</v>
      </c>
    </row>
    <row r="30" spans="1:4" s="15" customFormat="1" ht="11.25">
      <c r="A30" s="42" t="s">
        <v>136</v>
      </c>
      <c r="B30" s="14" t="s">
        <v>49</v>
      </c>
      <c r="C30" s="16">
        <v>0</v>
      </c>
      <c r="D30" s="16">
        <v>0</v>
      </c>
    </row>
    <row r="31" spans="1:4" s="15" customFormat="1" ht="11.25">
      <c r="A31" s="42" t="s">
        <v>50</v>
      </c>
      <c r="B31" s="14" t="s">
        <v>51</v>
      </c>
      <c r="C31" s="16">
        <v>95406</v>
      </c>
      <c r="D31" s="16">
        <v>10050060</v>
      </c>
    </row>
    <row r="32" spans="1:4" s="13" customFormat="1" ht="11.25">
      <c r="A32" s="41" t="s">
        <v>52</v>
      </c>
      <c r="B32" s="17" t="s">
        <v>53</v>
      </c>
      <c r="C32" s="20">
        <f>SUM(C27:C31)</f>
        <v>137956</v>
      </c>
      <c r="D32" s="20">
        <f>SUM(D27:D31)</f>
        <v>10072142</v>
      </c>
    </row>
    <row r="33" spans="1:4" s="13" customFormat="1" ht="22.5">
      <c r="A33" s="41" t="s">
        <v>54</v>
      </c>
      <c r="B33" s="17" t="s">
        <v>55</v>
      </c>
      <c r="C33" s="20">
        <f>C24+C25-C32-C42</f>
        <v>80897897</v>
      </c>
      <c r="D33" s="20">
        <f>D24+D25-D32-D42</f>
        <v>100226838</v>
      </c>
    </row>
    <row r="34" spans="1:4" s="13" customFormat="1" ht="11.25">
      <c r="A34" s="41" t="s">
        <v>56</v>
      </c>
      <c r="B34" s="17" t="s">
        <v>57</v>
      </c>
      <c r="C34" s="20">
        <f>C12+C33</f>
        <v>192608551</v>
      </c>
      <c r="D34" s="20">
        <f>D12+D33</f>
        <v>272823478</v>
      </c>
    </row>
    <row r="35" spans="1:4" s="13" customFormat="1" ht="22.5">
      <c r="A35" s="41" t="s">
        <v>58</v>
      </c>
      <c r="B35" s="17"/>
      <c r="C35" s="19"/>
      <c r="D35" s="19"/>
    </row>
    <row r="36" spans="1:4" s="15" customFormat="1" ht="11.25">
      <c r="A36" s="42" t="s">
        <v>59</v>
      </c>
      <c r="B36" s="14" t="s">
        <v>60</v>
      </c>
      <c r="C36" s="16">
        <v>0</v>
      </c>
      <c r="D36" s="16">
        <v>0</v>
      </c>
    </row>
    <row r="37" spans="1:4" s="15" customFormat="1" ht="11.25">
      <c r="A37" s="42" t="s">
        <v>45</v>
      </c>
      <c r="B37" s="14" t="s">
        <v>61</v>
      </c>
      <c r="C37" s="16">
        <v>0</v>
      </c>
      <c r="D37" s="16">
        <v>0</v>
      </c>
    </row>
    <row r="38" spans="1:4" s="15" customFormat="1" ht="11.25">
      <c r="A38" s="42" t="s">
        <v>47</v>
      </c>
      <c r="B38" s="14" t="s">
        <v>62</v>
      </c>
      <c r="C38" s="16">
        <v>0</v>
      </c>
      <c r="D38" s="16">
        <v>0</v>
      </c>
    </row>
    <row r="39" spans="1:4" s="15" customFormat="1" ht="11.25">
      <c r="A39" s="42" t="s">
        <v>63</v>
      </c>
      <c r="B39" s="14" t="s">
        <v>64</v>
      </c>
      <c r="C39" s="16">
        <v>0</v>
      </c>
      <c r="D39" s="16">
        <v>0</v>
      </c>
    </row>
    <row r="40" spans="1:4" s="15" customFormat="1" ht="11.25">
      <c r="A40" s="42" t="s">
        <v>65</v>
      </c>
      <c r="B40" s="14" t="s">
        <v>66</v>
      </c>
      <c r="C40" s="16">
        <v>0</v>
      </c>
      <c r="D40" s="16">
        <v>0</v>
      </c>
    </row>
    <row r="41" spans="1:4" s="13" customFormat="1" ht="11.25">
      <c r="A41" s="41" t="s">
        <v>67</v>
      </c>
      <c r="B41" s="17" t="s">
        <v>68</v>
      </c>
      <c r="C41" s="20">
        <f>SUM(C36:C40)</f>
        <v>0</v>
      </c>
      <c r="D41" s="20">
        <f>SUM(D36:D40)</f>
        <v>0</v>
      </c>
    </row>
    <row r="42" spans="1:4" s="13" customFormat="1" ht="11.25">
      <c r="A42" s="41" t="s">
        <v>69</v>
      </c>
      <c r="B42" s="17" t="s">
        <v>70</v>
      </c>
      <c r="C42" s="19">
        <v>0</v>
      </c>
      <c r="D42" s="19">
        <v>0</v>
      </c>
    </row>
    <row r="43" spans="1:4" s="13" customFormat="1" ht="11.25">
      <c r="A43" s="41" t="s">
        <v>71</v>
      </c>
      <c r="B43" s="17"/>
      <c r="C43" s="19"/>
      <c r="D43" s="19"/>
    </row>
    <row r="44" spans="1:4" s="13" customFormat="1" ht="11.25">
      <c r="A44" s="41" t="s">
        <v>72</v>
      </c>
      <c r="B44" s="17"/>
      <c r="C44" s="19"/>
      <c r="D44" s="19"/>
    </row>
    <row r="45" spans="1:4" s="15" customFormat="1" ht="11.25">
      <c r="A45" s="42" t="s">
        <v>73</v>
      </c>
      <c r="B45" s="14" t="s">
        <v>74</v>
      </c>
      <c r="C45" s="16">
        <v>167482752</v>
      </c>
      <c r="D45" s="16">
        <v>227772467</v>
      </c>
    </row>
    <row r="46" spans="1:4" s="13" customFormat="1" ht="11.25">
      <c r="A46" s="41" t="s">
        <v>75</v>
      </c>
      <c r="B46" s="17"/>
      <c r="C46" s="19"/>
      <c r="D46" s="19"/>
    </row>
    <row r="47" spans="1:4" s="15" customFormat="1" ht="11.25">
      <c r="A47" s="42" t="s">
        <v>76</v>
      </c>
      <c r="B47" s="14" t="s">
        <v>77</v>
      </c>
      <c r="C47" s="16">
        <v>0</v>
      </c>
      <c r="D47" s="16">
        <v>0</v>
      </c>
    </row>
    <row r="48" spans="1:4" s="13" customFormat="1" ht="11.25">
      <c r="A48" s="41" t="s">
        <v>78</v>
      </c>
      <c r="B48" s="17"/>
      <c r="C48" s="19"/>
      <c r="D48" s="19"/>
    </row>
    <row r="49" spans="1:4" s="15" customFormat="1" ht="11.25">
      <c r="A49" s="43" t="s">
        <v>79</v>
      </c>
      <c r="B49" s="14" t="s">
        <v>80</v>
      </c>
      <c r="C49" s="16">
        <v>0</v>
      </c>
      <c r="D49" s="16">
        <v>0</v>
      </c>
    </row>
    <row r="50" spans="1:4" s="13" customFormat="1" ht="11.25">
      <c r="A50" s="41" t="s">
        <v>81</v>
      </c>
      <c r="B50" s="17"/>
      <c r="C50" s="19"/>
      <c r="D50" s="19"/>
    </row>
    <row r="51" spans="1:4" s="15" customFormat="1" ht="11.25">
      <c r="A51" s="42" t="s">
        <v>82</v>
      </c>
      <c r="B51" s="14"/>
      <c r="C51" s="16"/>
      <c r="D51" s="16"/>
    </row>
    <row r="52" spans="1:4" s="15" customFormat="1" ht="11.25">
      <c r="A52" s="42" t="s">
        <v>137</v>
      </c>
      <c r="B52" s="14" t="s">
        <v>83</v>
      </c>
      <c r="C52" s="16">
        <v>2825273</v>
      </c>
      <c r="D52" s="16">
        <v>25116173</v>
      </c>
    </row>
    <row r="53" spans="1:4" s="15" customFormat="1" ht="11.25">
      <c r="A53" s="42" t="s">
        <v>84</v>
      </c>
      <c r="B53" s="14" t="s">
        <v>85</v>
      </c>
      <c r="C53" s="16">
        <v>0</v>
      </c>
      <c r="D53" s="16">
        <v>0</v>
      </c>
    </row>
    <row r="54" spans="1:4" s="15" customFormat="1" ht="22.5">
      <c r="A54" s="42" t="s">
        <v>138</v>
      </c>
      <c r="B54" s="44"/>
      <c r="C54" s="16"/>
      <c r="D54" s="16"/>
    </row>
    <row r="55" spans="1:4" s="15" customFormat="1" ht="11.25">
      <c r="A55" s="42" t="s">
        <v>137</v>
      </c>
      <c r="B55" s="14" t="s">
        <v>86</v>
      </c>
      <c r="C55" s="16">
        <v>0</v>
      </c>
      <c r="D55" s="16">
        <v>0</v>
      </c>
    </row>
    <row r="56" spans="1:4" s="15" customFormat="1" ht="11.25">
      <c r="A56" s="42" t="s">
        <v>84</v>
      </c>
      <c r="B56" s="14" t="s">
        <v>87</v>
      </c>
      <c r="C56" s="16">
        <v>0</v>
      </c>
      <c r="D56" s="16">
        <v>0</v>
      </c>
    </row>
    <row r="57" spans="1:4" s="13" customFormat="1" ht="11.25">
      <c r="A57" s="41" t="s">
        <v>88</v>
      </c>
      <c r="B57" s="17"/>
      <c r="C57" s="19"/>
      <c r="D57" s="19"/>
    </row>
    <row r="58" spans="1:4" s="15" customFormat="1" ht="11.25">
      <c r="A58" s="42" t="s">
        <v>137</v>
      </c>
      <c r="B58" s="14" t="s">
        <v>89</v>
      </c>
      <c r="C58" s="16">
        <v>22300526</v>
      </c>
      <c r="D58" s="16">
        <v>19934838</v>
      </c>
    </row>
    <row r="59" spans="1:4" s="15" customFormat="1" ht="11.25">
      <c r="A59" s="42" t="s">
        <v>84</v>
      </c>
      <c r="B59" s="14" t="s">
        <v>90</v>
      </c>
      <c r="C59" s="16">
        <v>0</v>
      </c>
      <c r="D59" s="16">
        <v>0</v>
      </c>
    </row>
    <row r="60" spans="1:4" s="13" customFormat="1" ht="11.25">
      <c r="A60" s="41" t="s">
        <v>91</v>
      </c>
      <c r="B60" s="17" t="s">
        <v>92</v>
      </c>
      <c r="C60" s="19">
        <v>0</v>
      </c>
      <c r="D60" s="19">
        <v>0</v>
      </c>
    </row>
    <row r="61" spans="1:4" s="13" customFormat="1" ht="22.5">
      <c r="A61" s="41" t="s">
        <v>93</v>
      </c>
      <c r="B61" s="17" t="s">
        <v>94</v>
      </c>
      <c r="C61" s="20">
        <f>C45+C47+C49+C52-C53+C55-C56+C58-C59-C60</f>
        <v>192608551</v>
      </c>
      <c r="D61" s="20">
        <f>D45+D47+D49+D52-D53+D55-D56+D58-D59-D60</f>
        <v>272823478</v>
      </c>
    </row>
    <row r="62" spans="1:4" s="13" customFormat="1" ht="16.5" customHeight="1" hidden="1">
      <c r="A62" s="31"/>
      <c r="B62" s="32"/>
      <c r="C62" s="32"/>
      <c r="D62" s="33"/>
    </row>
    <row r="63" spans="1:4" ht="11.25" hidden="1">
      <c r="A63" s="21"/>
      <c r="B63" s="22"/>
      <c r="C63" s="22"/>
      <c r="D63" s="23"/>
    </row>
    <row r="64" spans="1:4" s="27" customFormat="1" ht="12.75" hidden="1">
      <c r="A64" s="24" t="s">
        <v>95</v>
      </c>
      <c r="C64" s="45" t="s">
        <v>96</v>
      </c>
      <c r="D64" s="26"/>
    </row>
    <row r="65" spans="1:4" ht="12.75" customHeight="1" hidden="1">
      <c r="A65" s="28" t="s">
        <v>97</v>
      </c>
      <c r="C65" s="46" t="s">
        <v>98</v>
      </c>
      <c r="D65" s="23"/>
    </row>
    <row r="66" spans="1:4" ht="12.75" hidden="1">
      <c r="A66" s="28" t="s">
        <v>99</v>
      </c>
      <c r="C66" s="46"/>
      <c r="D66" s="23"/>
    </row>
    <row r="67" spans="1:4" ht="13.5" hidden="1" thickBot="1">
      <c r="A67" s="29" t="s">
        <v>100</v>
      </c>
      <c r="C67" s="47" t="s">
        <v>101</v>
      </c>
      <c r="D67" s="12"/>
    </row>
    <row r="68" ht="11.25" hidden="1"/>
    <row r="69" ht="11.25" hidden="1"/>
    <row r="70" ht="11.25" hidden="1"/>
    <row r="71" ht="11.25" hidden="1"/>
    <row r="72" ht="11.25" hidden="1"/>
    <row r="73" ht="11.25" hidden="1"/>
  </sheetData>
  <sheetProtection selectLockedCells="1"/>
  <mergeCells count="8">
    <mergeCell ref="B4:D4"/>
    <mergeCell ref="B3:D3"/>
    <mergeCell ref="A1:A4"/>
    <mergeCell ref="A5:A6"/>
    <mergeCell ref="B5:B6"/>
    <mergeCell ref="C5:D5"/>
    <mergeCell ref="B2:D2"/>
    <mergeCell ref="B1:D1"/>
  </mergeCells>
  <dataValidations count="10">
    <dataValidation type="whole" allowBlank="1" showInputMessage="1" showErrorMessage="1" errorTitle="Eroare format data" error="Eroare format data" sqref="C10:D11">
      <formula1>0</formula1>
      <formula2>1.11111111111111E+24</formula2>
    </dataValidation>
    <dataValidation type="whole" allowBlank="1" showInputMessage="1" showErrorMessage="1" errorTitle="Eroare format data" error="Eroare format data" sqref="C15:D19">
      <formula1>0</formula1>
      <formula2>1.11111111111111E+23</formula2>
    </dataValidation>
    <dataValidation type="whole" allowBlank="1" showInputMessage="1" showErrorMessage="1" errorTitle="Eroare format data" error="Eroare format data" sqref="C22:D23">
      <formula1>0</formula1>
      <formula2>1.11111111111111E+22</formula2>
    </dataValidation>
    <dataValidation type="whole" allowBlank="1" showInputMessage="1" showErrorMessage="1" errorTitle="Eroare format data" error="Eroare format data" sqref="C27:D31">
      <formula1>0</formula1>
      <formula2>10000000000000000000</formula2>
    </dataValidation>
    <dataValidation type="whole" allowBlank="1" showInputMessage="1" showErrorMessage="1" errorTitle="Eroare format data" error="Eroare format data" sqref="C36:D40">
      <formula1>0</formula1>
      <formula2>1E+24</formula2>
    </dataValidation>
    <dataValidation type="whole" allowBlank="1" showInputMessage="1" showErrorMessage="1" errorTitle="Eroare format data" error="Eroare format data" sqref="C45:D45">
      <formula1>0</formula1>
      <formula2>1E+22</formula2>
    </dataValidation>
    <dataValidation type="whole" allowBlank="1" showInputMessage="1" showErrorMessage="1" errorTitle="Eroare format data" error="Eroare format data" sqref="C58:D60">
      <formula1>0</formula1>
      <formula2>1000000000000000000</formula2>
    </dataValidation>
    <dataValidation type="whole" allowBlank="1" showInputMessage="1" showErrorMessage="1" errorTitle="Eroare format data" error="Eroare format data" sqref="C25:D25 C52:D53">
      <formula1>0</formula1>
      <formula2>1E+21</formula2>
    </dataValidation>
    <dataValidation type="whole" allowBlank="1" showInputMessage="1" showErrorMessage="1" errorTitle="Eroare format data" error="Eroare format data" sqref="C47:D47 C55:D56 C42:D42">
      <formula1>0</formula1>
      <formula2>1E+23</formula2>
    </dataValidation>
    <dataValidation allowBlank="1" showInputMessage="1" showErrorMessage="1" errorTitle="Eroare format data" error="Eroare format data" sqref="C49:D49"/>
  </dataValidations>
  <hyperlinks>
    <hyperlink ref="A39" r:id="rId1" display="_ftn1"/>
  </hyperlinks>
  <printOptions/>
  <pageMargins left="0.75" right="0.75" top="0.48" bottom="0.51" header="0.49" footer="0.42"/>
  <pageSetup horizontalDpi="600" verticalDpi="600" orientation="portrait" scale="67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7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1" sqref="B1:D1"/>
    </sheetView>
  </sheetViews>
  <sheetFormatPr defaultColWidth="9.140625" defaultRowHeight="12.75"/>
  <cols>
    <col min="1" max="1" width="52.57421875" style="9" customWidth="1"/>
    <col min="2" max="2" width="12.00390625" style="9" customWidth="1"/>
    <col min="3" max="4" width="12.00390625" style="62" customWidth="1"/>
    <col min="5" max="16384" width="9.140625" style="9" customWidth="1"/>
  </cols>
  <sheetData>
    <row r="1" spans="1:4" ht="25.5" customHeight="1">
      <c r="A1" s="78" t="s">
        <v>0</v>
      </c>
      <c r="B1" s="84" t="s">
        <v>141</v>
      </c>
      <c r="C1" s="84"/>
      <c r="D1" s="84"/>
    </row>
    <row r="2" spans="1:4" ht="34.5" customHeight="1">
      <c r="A2" s="78"/>
      <c r="B2" s="83" t="s">
        <v>122</v>
      </c>
      <c r="C2" s="83"/>
      <c r="D2" s="83"/>
    </row>
    <row r="3" spans="1:4" ht="26.25" customHeight="1">
      <c r="A3" s="78"/>
      <c r="B3" s="78" t="s">
        <v>2</v>
      </c>
      <c r="C3" s="78"/>
      <c r="D3" s="78"/>
    </row>
    <row r="4" spans="1:4" ht="12.75" customHeight="1">
      <c r="A4" s="78"/>
      <c r="B4" s="79" t="s">
        <v>3</v>
      </c>
      <c r="C4" s="79"/>
      <c r="D4" s="79"/>
    </row>
    <row r="5" spans="1:4" ht="24.75" customHeight="1">
      <c r="A5" s="78" t="s">
        <v>4</v>
      </c>
      <c r="B5" s="78" t="s">
        <v>5</v>
      </c>
      <c r="C5" s="82" t="s">
        <v>6</v>
      </c>
      <c r="D5" s="82"/>
    </row>
    <row r="6" spans="1:4" ht="11.25">
      <c r="A6" s="78"/>
      <c r="B6" s="78"/>
      <c r="C6" s="36">
        <v>40179</v>
      </c>
      <c r="D6" s="36">
        <v>40359</v>
      </c>
    </row>
    <row r="7" spans="1:4" ht="11.25">
      <c r="A7" s="37" t="s">
        <v>7</v>
      </c>
      <c r="B7" s="37" t="s">
        <v>8</v>
      </c>
      <c r="C7" s="65" t="s">
        <v>9</v>
      </c>
      <c r="D7" s="65" t="s">
        <v>10</v>
      </c>
    </row>
    <row r="8" spans="1:4" s="13" customFormat="1" ht="11.25">
      <c r="A8" s="38" t="s">
        <v>11</v>
      </c>
      <c r="B8" s="37"/>
      <c r="C8" s="66"/>
      <c r="D8" s="66"/>
    </row>
    <row r="9" spans="1:4" s="13" customFormat="1" ht="11.25">
      <c r="A9" s="38" t="s">
        <v>12</v>
      </c>
      <c r="B9" s="37"/>
      <c r="C9" s="66"/>
      <c r="D9" s="66"/>
    </row>
    <row r="10" spans="1:4" s="15" customFormat="1" ht="11.25">
      <c r="A10" s="39" t="s">
        <v>13</v>
      </c>
      <c r="B10" s="53" t="s">
        <v>14</v>
      </c>
      <c r="C10" s="16">
        <v>0</v>
      </c>
      <c r="D10" s="16">
        <v>0</v>
      </c>
    </row>
    <row r="11" spans="1:4" s="15" customFormat="1" ht="11.25">
      <c r="A11" s="39" t="s">
        <v>15</v>
      </c>
      <c r="B11" s="53" t="s">
        <v>16</v>
      </c>
      <c r="C11" s="54">
        <v>509811790</v>
      </c>
      <c r="D11" s="16">
        <v>700872226</v>
      </c>
    </row>
    <row r="12" spans="1:4" s="13" customFormat="1" ht="11.25">
      <c r="A12" s="38" t="s">
        <v>17</v>
      </c>
      <c r="B12" s="37" t="s">
        <v>18</v>
      </c>
      <c r="C12" s="20">
        <f>SUM(C10:C11)</f>
        <v>509811790</v>
      </c>
      <c r="D12" s="20">
        <f>SUM(D10:D11)</f>
        <v>700872226</v>
      </c>
    </row>
    <row r="13" spans="1:4" s="13" customFormat="1" ht="11.25">
      <c r="A13" s="38" t="s">
        <v>19</v>
      </c>
      <c r="B13" s="37"/>
      <c r="C13" s="19"/>
      <c r="D13" s="19"/>
    </row>
    <row r="14" spans="1:4" s="13" customFormat="1" ht="11.25">
      <c r="A14" s="38" t="s">
        <v>20</v>
      </c>
      <c r="B14" s="37"/>
      <c r="C14" s="19"/>
      <c r="D14" s="19"/>
    </row>
    <row r="15" spans="1:4" s="15" customFormat="1" ht="11.25">
      <c r="A15" s="39" t="s">
        <v>21</v>
      </c>
      <c r="B15" s="53" t="s">
        <v>22</v>
      </c>
      <c r="C15" s="16">
        <v>0</v>
      </c>
      <c r="D15" s="16">
        <v>0</v>
      </c>
    </row>
    <row r="16" spans="1:4" s="15" customFormat="1" ht="11.25">
      <c r="A16" s="39" t="s">
        <v>23</v>
      </c>
      <c r="B16" s="53" t="s">
        <v>24</v>
      </c>
      <c r="C16" s="16">
        <v>0</v>
      </c>
      <c r="D16" s="16">
        <v>0</v>
      </c>
    </row>
    <row r="17" spans="1:4" s="15" customFormat="1" ht="11.25">
      <c r="A17" s="39" t="s">
        <v>25</v>
      </c>
      <c r="B17" s="53" t="s">
        <v>26</v>
      </c>
      <c r="C17" s="16">
        <v>0</v>
      </c>
      <c r="D17" s="16">
        <v>0</v>
      </c>
    </row>
    <row r="18" spans="1:4" s="15" customFormat="1" ht="11.25">
      <c r="A18" s="39" t="s">
        <v>27</v>
      </c>
      <c r="B18" s="53" t="s">
        <v>28</v>
      </c>
      <c r="C18" s="16">
        <v>0</v>
      </c>
      <c r="D18" s="16">
        <v>0</v>
      </c>
    </row>
    <row r="19" spans="1:4" s="15" customFormat="1" ht="11.25">
      <c r="A19" s="39" t="s">
        <v>29</v>
      </c>
      <c r="B19" s="53" t="s">
        <v>30</v>
      </c>
      <c r="C19" s="16">
        <v>0</v>
      </c>
      <c r="D19" s="16">
        <v>0</v>
      </c>
    </row>
    <row r="20" spans="1:4" s="13" customFormat="1" ht="11.25">
      <c r="A20" s="38" t="s">
        <v>31</v>
      </c>
      <c r="B20" s="55" t="s">
        <v>32</v>
      </c>
      <c r="C20" s="40">
        <f>SUM(C15:C19)</f>
        <v>0</v>
      </c>
      <c r="D20" s="40">
        <f>SUM(D15:D19)</f>
        <v>0</v>
      </c>
    </row>
    <row r="21" spans="1:4" s="13" customFormat="1" ht="11.25">
      <c r="A21" s="41" t="s">
        <v>33</v>
      </c>
      <c r="B21" s="37"/>
      <c r="C21" s="19"/>
      <c r="D21" s="19"/>
    </row>
    <row r="22" spans="1:4" s="15" customFormat="1" ht="11.25">
      <c r="A22" s="42" t="s">
        <v>34</v>
      </c>
      <c r="B22" s="53" t="s">
        <v>35</v>
      </c>
      <c r="C22" s="16">
        <v>48132497</v>
      </c>
      <c r="D22" s="16">
        <v>93054318</v>
      </c>
    </row>
    <row r="23" spans="1:4" s="13" customFormat="1" ht="11.25">
      <c r="A23" s="38" t="s">
        <v>36</v>
      </c>
      <c r="B23" s="37" t="s">
        <v>37</v>
      </c>
      <c r="C23" s="19">
        <v>22770</v>
      </c>
      <c r="D23" s="19">
        <v>251</v>
      </c>
    </row>
    <row r="24" spans="1:4" s="13" customFormat="1" ht="11.25">
      <c r="A24" s="41" t="s">
        <v>38</v>
      </c>
      <c r="B24" s="37" t="s">
        <v>39</v>
      </c>
      <c r="C24" s="20">
        <f>C20+C22+C23</f>
        <v>48155267</v>
      </c>
      <c r="D24" s="20">
        <f>D20+D22+D23</f>
        <v>93054569</v>
      </c>
    </row>
    <row r="25" spans="1:4" s="13" customFormat="1" ht="11.25">
      <c r="A25" s="41" t="s">
        <v>40</v>
      </c>
      <c r="B25" s="37" t="s">
        <v>41</v>
      </c>
      <c r="C25" s="19">
        <v>0</v>
      </c>
      <c r="D25" s="19">
        <v>0</v>
      </c>
    </row>
    <row r="26" spans="1:4" s="13" customFormat="1" ht="22.5">
      <c r="A26" s="41" t="s">
        <v>42</v>
      </c>
      <c r="B26" s="37"/>
      <c r="C26" s="19"/>
      <c r="D26" s="19"/>
    </row>
    <row r="27" spans="1:4" s="15" customFormat="1" ht="11.25">
      <c r="A27" s="42" t="s">
        <v>43</v>
      </c>
      <c r="B27" s="53" t="s">
        <v>44</v>
      </c>
      <c r="C27" s="16">
        <v>0</v>
      </c>
      <c r="D27" s="16">
        <v>0</v>
      </c>
    </row>
    <row r="28" spans="1:4" s="15" customFormat="1" ht="11.25">
      <c r="A28" s="42" t="s">
        <v>45</v>
      </c>
      <c r="B28" s="53" t="s">
        <v>46</v>
      </c>
      <c r="C28" s="16">
        <v>322397</v>
      </c>
      <c r="D28" s="16">
        <v>434975</v>
      </c>
    </row>
    <row r="29" spans="1:4" s="15" customFormat="1" ht="11.25">
      <c r="A29" s="42" t="s">
        <v>47</v>
      </c>
      <c r="B29" s="53" t="s">
        <v>48</v>
      </c>
      <c r="C29" s="16">
        <v>0</v>
      </c>
      <c r="D29" s="16">
        <v>0</v>
      </c>
    </row>
    <row r="30" spans="1:4" s="15" customFormat="1" ht="11.25">
      <c r="A30" s="42" t="s">
        <v>136</v>
      </c>
      <c r="B30" s="53" t="s">
        <v>49</v>
      </c>
      <c r="C30" s="16">
        <v>0</v>
      </c>
      <c r="D30" s="16">
        <v>251</v>
      </c>
    </row>
    <row r="31" spans="1:4" s="15" customFormat="1" ht="11.25">
      <c r="A31" s="42" t="s">
        <v>50</v>
      </c>
      <c r="B31" s="53" t="s">
        <v>51</v>
      </c>
      <c r="C31" s="16">
        <v>22770</v>
      </c>
      <c r="D31" s="16">
        <v>0</v>
      </c>
    </row>
    <row r="32" spans="1:4" s="13" customFormat="1" ht="11.25">
      <c r="A32" s="41" t="s">
        <v>52</v>
      </c>
      <c r="B32" s="37" t="s">
        <v>53</v>
      </c>
      <c r="C32" s="20">
        <f>SUM(C27:C31)</f>
        <v>345167</v>
      </c>
      <c r="D32" s="20">
        <f>SUM(D27:D31)</f>
        <v>435226</v>
      </c>
    </row>
    <row r="33" spans="1:4" s="13" customFormat="1" ht="22.5">
      <c r="A33" s="41" t="s">
        <v>54</v>
      </c>
      <c r="B33" s="37" t="s">
        <v>55</v>
      </c>
      <c r="C33" s="20">
        <f>C24+C25-C32-C42</f>
        <v>47810100</v>
      </c>
      <c r="D33" s="20">
        <f>D24+D25-D32-D42</f>
        <v>92619343</v>
      </c>
    </row>
    <row r="34" spans="1:4" s="13" customFormat="1" ht="11.25">
      <c r="A34" s="41" t="s">
        <v>56</v>
      </c>
      <c r="B34" s="37" t="s">
        <v>57</v>
      </c>
      <c r="C34" s="20">
        <f>C12+C33</f>
        <v>557621890</v>
      </c>
      <c r="D34" s="20">
        <f>D12+D33</f>
        <v>793491569</v>
      </c>
    </row>
    <row r="35" spans="1:4" s="13" customFormat="1" ht="22.5">
      <c r="A35" s="41" t="s">
        <v>58</v>
      </c>
      <c r="B35" s="37"/>
      <c r="C35" s="19"/>
      <c r="D35" s="19"/>
    </row>
    <row r="36" spans="1:4" s="15" customFormat="1" ht="11.25">
      <c r="A36" s="42" t="s">
        <v>59</v>
      </c>
      <c r="B36" s="53" t="s">
        <v>60</v>
      </c>
      <c r="C36" s="16">
        <v>0</v>
      </c>
      <c r="D36" s="16">
        <v>0</v>
      </c>
    </row>
    <row r="37" spans="1:4" s="15" customFormat="1" ht="11.25">
      <c r="A37" s="42" t="s">
        <v>45</v>
      </c>
      <c r="B37" s="53" t="s">
        <v>61</v>
      </c>
      <c r="C37" s="16">
        <v>0</v>
      </c>
      <c r="D37" s="16">
        <v>0</v>
      </c>
    </row>
    <row r="38" spans="1:4" s="15" customFormat="1" ht="11.25">
      <c r="A38" s="42" t="s">
        <v>47</v>
      </c>
      <c r="B38" s="53" t="s">
        <v>62</v>
      </c>
      <c r="C38" s="16">
        <v>0</v>
      </c>
      <c r="D38" s="16">
        <v>0</v>
      </c>
    </row>
    <row r="39" spans="1:4" s="15" customFormat="1" ht="11.25">
      <c r="A39" s="42" t="s">
        <v>63</v>
      </c>
      <c r="B39" s="53" t="s">
        <v>64</v>
      </c>
      <c r="C39" s="16">
        <v>0</v>
      </c>
      <c r="D39" s="16">
        <v>0</v>
      </c>
    </row>
    <row r="40" spans="1:4" s="15" customFormat="1" ht="11.25">
      <c r="A40" s="42" t="s">
        <v>65</v>
      </c>
      <c r="B40" s="53" t="s">
        <v>66</v>
      </c>
      <c r="C40" s="16">
        <v>0</v>
      </c>
      <c r="D40" s="16">
        <v>0</v>
      </c>
    </row>
    <row r="41" spans="1:4" s="13" customFormat="1" ht="11.25">
      <c r="A41" s="41" t="s">
        <v>67</v>
      </c>
      <c r="B41" s="37" t="s">
        <v>68</v>
      </c>
      <c r="C41" s="20">
        <f>SUM(C36:C40)</f>
        <v>0</v>
      </c>
      <c r="D41" s="20">
        <f>SUM(D36:D40)</f>
        <v>0</v>
      </c>
    </row>
    <row r="42" spans="1:4" s="13" customFormat="1" ht="11.25">
      <c r="A42" s="41" t="s">
        <v>69</v>
      </c>
      <c r="B42" s="37" t="s">
        <v>70</v>
      </c>
      <c r="C42" s="19">
        <v>0</v>
      </c>
      <c r="D42" s="19">
        <v>0</v>
      </c>
    </row>
    <row r="43" spans="1:4" s="13" customFormat="1" ht="11.25">
      <c r="A43" s="41" t="s">
        <v>71</v>
      </c>
      <c r="B43" s="37"/>
      <c r="C43" s="19"/>
      <c r="D43" s="19"/>
    </row>
    <row r="44" spans="1:4" s="13" customFormat="1" ht="11.25">
      <c r="A44" s="41" t="s">
        <v>72</v>
      </c>
      <c r="B44" s="37"/>
      <c r="C44" s="19"/>
      <c r="D44" s="19"/>
    </row>
    <row r="45" spans="1:4" s="15" customFormat="1" ht="11.25">
      <c r="A45" s="42" t="s">
        <v>73</v>
      </c>
      <c r="B45" s="53" t="s">
        <v>74</v>
      </c>
      <c r="C45" s="16">
        <v>497941473</v>
      </c>
      <c r="D45" s="16">
        <v>731035306</v>
      </c>
    </row>
    <row r="46" spans="1:4" s="13" customFormat="1" ht="11.25">
      <c r="A46" s="41" t="s">
        <v>75</v>
      </c>
      <c r="B46" s="37"/>
      <c r="C46" s="19"/>
      <c r="D46" s="19"/>
    </row>
    <row r="47" spans="1:4" s="15" customFormat="1" ht="11.25">
      <c r="A47" s="42" t="s">
        <v>76</v>
      </c>
      <c r="B47" s="53" t="s">
        <v>77</v>
      </c>
      <c r="C47" s="16">
        <v>0</v>
      </c>
      <c r="D47" s="16">
        <v>0</v>
      </c>
    </row>
    <row r="48" spans="1:4" s="13" customFormat="1" ht="11.25">
      <c r="A48" s="41" t="s">
        <v>78</v>
      </c>
      <c r="B48" s="37"/>
      <c r="C48" s="19"/>
      <c r="D48" s="19"/>
    </row>
    <row r="49" spans="1:4" s="15" customFormat="1" ht="11.25">
      <c r="A49" s="43" t="s">
        <v>79</v>
      </c>
      <c r="B49" s="53" t="s">
        <v>80</v>
      </c>
      <c r="C49" s="16">
        <v>0</v>
      </c>
      <c r="D49" s="16">
        <v>0</v>
      </c>
    </row>
    <row r="50" spans="1:4" s="13" customFormat="1" ht="11.25">
      <c r="A50" s="41" t="s">
        <v>81</v>
      </c>
      <c r="B50" s="37"/>
      <c r="C50" s="19"/>
      <c r="D50" s="19"/>
    </row>
    <row r="51" spans="1:4" s="15" customFormat="1" ht="11.25">
      <c r="A51" s="42" t="s">
        <v>82</v>
      </c>
      <c r="B51" s="53"/>
      <c r="C51" s="16"/>
      <c r="D51" s="16"/>
    </row>
    <row r="52" spans="1:4" s="15" customFormat="1" ht="11.25">
      <c r="A52" s="42" t="s">
        <v>137</v>
      </c>
      <c r="B52" s="53" t="s">
        <v>83</v>
      </c>
      <c r="C52" s="16">
        <v>0</v>
      </c>
      <c r="D52" s="16">
        <v>0</v>
      </c>
    </row>
    <row r="53" spans="1:4" s="15" customFormat="1" ht="11.25">
      <c r="A53" s="42" t="s">
        <v>84</v>
      </c>
      <c r="B53" s="53" t="s">
        <v>85</v>
      </c>
      <c r="C53" s="16">
        <v>0</v>
      </c>
      <c r="D53" s="16">
        <v>0</v>
      </c>
    </row>
    <row r="54" spans="1:4" s="15" customFormat="1" ht="22.5">
      <c r="A54" s="42" t="s">
        <v>138</v>
      </c>
      <c r="B54" s="34"/>
      <c r="C54" s="16"/>
      <c r="D54" s="16"/>
    </row>
    <row r="55" spans="1:4" s="15" customFormat="1" ht="11.25">
      <c r="A55" s="42" t="s">
        <v>137</v>
      </c>
      <c r="B55" s="53" t="s">
        <v>86</v>
      </c>
      <c r="C55" s="16">
        <v>0</v>
      </c>
      <c r="D55" s="16">
        <v>0</v>
      </c>
    </row>
    <row r="56" spans="1:4" s="15" customFormat="1" ht="11.25">
      <c r="A56" s="42" t="s">
        <v>84</v>
      </c>
      <c r="B56" s="53" t="s">
        <v>87</v>
      </c>
      <c r="C56" s="16">
        <v>0</v>
      </c>
      <c r="D56" s="16">
        <v>0</v>
      </c>
    </row>
    <row r="57" spans="1:4" s="13" customFormat="1" ht="11.25">
      <c r="A57" s="41" t="s">
        <v>88</v>
      </c>
      <c r="B57" s="37"/>
      <c r="C57" s="19"/>
      <c r="D57" s="19"/>
    </row>
    <row r="58" spans="1:4" s="15" customFormat="1" ht="11.25">
      <c r="A58" s="42" t="s">
        <v>137</v>
      </c>
      <c r="B58" s="53" t="s">
        <v>89</v>
      </c>
      <c r="C58" s="16">
        <v>59680417</v>
      </c>
      <c r="D58" s="16">
        <v>62456263</v>
      </c>
    </row>
    <row r="59" spans="1:4" s="15" customFormat="1" ht="11.25">
      <c r="A59" s="42" t="s">
        <v>84</v>
      </c>
      <c r="B59" s="53" t="s">
        <v>90</v>
      </c>
      <c r="C59" s="16">
        <v>0</v>
      </c>
      <c r="D59" s="16">
        <v>0</v>
      </c>
    </row>
    <row r="60" spans="1:4" s="13" customFormat="1" ht="11.25">
      <c r="A60" s="41" t="s">
        <v>91</v>
      </c>
      <c r="B60" s="37" t="s">
        <v>92</v>
      </c>
      <c r="C60" s="19">
        <v>0</v>
      </c>
      <c r="D60" s="19">
        <v>0</v>
      </c>
    </row>
    <row r="61" spans="1:7" s="13" customFormat="1" ht="22.5">
      <c r="A61" s="41" t="s">
        <v>93</v>
      </c>
      <c r="B61" s="37" t="s">
        <v>94</v>
      </c>
      <c r="C61" s="20">
        <f>C45+C47+C49+C52-C53+C55-C56+C58-C59-C60</f>
        <v>557621890</v>
      </c>
      <c r="D61" s="20">
        <f>D45+D47+D49+D52-D53+D55-D56+D58-D59-D60</f>
        <v>793491569</v>
      </c>
      <c r="E61" s="56"/>
      <c r="F61" s="56"/>
      <c r="G61" s="56"/>
    </row>
    <row r="62" spans="1:4" s="13" customFormat="1" ht="16.5" customHeight="1" hidden="1">
      <c r="A62" s="31"/>
      <c r="B62" s="63"/>
      <c r="C62" s="64"/>
      <c r="D62" s="52"/>
    </row>
    <row r="63" spans="1:4" ht="11.25" hidden="1">
      <c r="A63" s="21"/>
      <c r="B63" s="22"/>
      <c r="C63" s="57"/>
      <c r="D63" s="58"/>
    </row>
    <row r="64" spans="1:4" s="27" customFormat="1" ht="12.75" hidden="1">
      <c r="A64" s="24" t="s">
        <v>95</v>
      </c>
      <c r="B64" s="25" t="s">
        <v>96</v>
      </c>
      <c r="C64" s="59"/>
      <c r="D64" s="60"/>
    </row>
    <row r="65" spans="1:4" ht="12.75" customHeight="1" hidden="1">
      <c r="A65" s="28" t="s">
        <v>97</v>
      </c>
      <c r="B65" s="22" t="s">
        <v>123</v>
      </c>
      <c r="C65" s="57"/>
      <c r="D65" s="58"/>
    </row>
    <row r="66" spans="1:4" ht="12.75" hidden="1">
      <c r="A66" s="28" t="s">
        <v>99</v>
      </c>
      <c r="B66" s="22" t="s">
        <v>124</v>
      </c>
      <c r="C66" s="57"/>
      <c r="D66" s="58"/>
    </row>
    <row r="67" spans="1:4" ht="13.5" hidden="1" thickBot="1">
      <c r="A67" s="29" t="s">
        <v>100</v>
      </c>
      <c r="B67" s="30"/>
      <c r="C67" s="51"/>
      <c r="D67" s="61"/>
    </row>
    <row r="68" ht="11.25" hidden="1"/>
    <row r="69" ht="11.25" hidden="1"/>
    <row r="70" ht="11.25" hidden="1"/>
    <row r="71" ht="11.25" hidden="1"/>
    <row r="72" ht="11.25" hidden="1"/>
    <row r="73" ht="11.25" hidden="1"/>
  </sheetData>
  <sheetProtection selectLockedCells="1"/>
  <mergeCells count="8">
    <mergeCell ref="B4:D4"/>
    <mergeCell ref="B3:D3"/>
    <mergeCell ref="A1:A4"/>
    <mergeCell ref="B5:B6"/>
    <mergeCell ref="C5:D5"/>
    <mergeCell ref="A5:A6"/>
    <mergeCell ref="B2:D2"/>
    <mergeCell ref="B1:D1"/>
  </mergeCells>
  <dataValidations count="11">
    <dataValidation allowBlank="1" showInputMessage="1" showErrorMessage="1" errorTitle="Eroare format data" error="Eroare format data" sqref="C49:D49"/>
    <dataValidation type="whole" allowBlank="1" showInputMessage="1" showErrorMessage="1" errorTitle="Eroare format data" error="Eroare format data" sqref="C55:D56 C47:D47 C42:D42">
      <formula1>0</formula1>
      <formula2>1E+23</formula2>
    </dataValidation>
    <dataValidation type="whole" allowBlank="1" showInputMessage="1" showErrorMessage="1" errorTitle="Eroare format data" error="Eroare format data" sqref="C52:D53 C25:D25">
      <formula1>0</formula1>
      <formula2>1E+21</formula2>
    </dataValidation>
    <dataValidation type="whole" allowBlank="1" showInputMessage="1" showErrorMessage="1" errorTitle="Eroare format data" error="Eroare format data" sqref="C58:D60">
      <formula1>0</formula1>
      <formula2>1000000000000000000</formula2>
    </dataValidation>
    <dataValidation type="whole" allowBlank="1" showInputMessage="1" showErrorMessage="1" errorTitle="Eroare format data" error="Eroare format data" sqref="C45:D45">
      <formula1>0</formula1>
      <formula2>1E+22</formula2>
    </dataValidation>
    <dataValidation type="whole" allowBlank="1" showInputMessage="1" showErrorMessage="1" errorTitle="Eroare format data" error="Eroare format data" sqref="C36:D40">
      <formula1>0</formula1>
      <formula2>1E+24</formula2>
    </dataValidation>
    <dataValidation type="whole" allowBlank="1" showInputMessage="1" showErrorMessage="1" errorTitle="Eroare format data" error="Eroare format data" sqref="C27:D31">
      <formula1>0</formula1>
      <formula2>10000000000000000000</formula2>
    </dataValidation>
    <dataValidation type="whole" allowBlank="1" showInputMessage="1" showErrorMessage="1" errorTitle="Eroare format data" error="Eroare format data" sqref="C22:D23">
      <formula1>0</formula1>
      <formula2>1.11111111111111E+22</formula2>
    </dataValidation>
    <dataValidation type="whole" allowBlank="1" showInputMessage="1" showErrorMessage="1" errorTitle="Eroare format data" error="Eroare format data" sqref="C15:D19">
      <formula1>0</formula1>
      <formula2>1.11111111111111E+23</formula2>
    </dataValidation>
    <dataValidation type="whole" allowBlank="1" showInputMessage="1" showErrorMessage="1" errorTitle="Eroare format data" error="Eroare format data" sqref="C10:D11">
      <formula1>0</formula1>
      <formula2>1.11111111111111E+24</formula2>
    </dataValidation>
    <dataValidation type="list" allowBlank="1" showInputMessage="1" showErrorMessage="1" sqref="B1:B2">
      <formula1>JUDET</formula1>
    </dataValidation>
  </dataValidations>
  <hyperlinks>
    <hyperlink ref="A39" r:id="rId1" display="_ftn1"/>
  </hyperlinks>
  <printOptions/>
  <pageMargins left="0.75" right="0.75" top="0.48" bottom="0.51" header="0.49" footer="0.42"/>
  <pageSetup horizontalDpi="600" verticalDpi="600" orientation="portrait" scale="67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7"/>
  <sheetViews>
    <sheetView zoomScaleSheetLayoutView="100" zoomScalePageLayoutView="0" workbookViewId="0" topLeftCell="A1">
      <pane ySplit="6" topLeftCell="A45" activePane="bottomLeft" state="frozen"/>
      <selection pane="topLeft" activeCell="A1" sqref="A1"/>
      <selection pane="bottomLeft" activeCell="D87" sqref="D86:D87"/>
    </sheetView>
  </sheetViews>
  <sheetFormatPr defaultColWidth="9.140625" defaultRowHeight="12.75"/>
  <cols>
    <col min="1" max="1" width="52.57421875" style="9" customWidth="1"/>
    <col min="2" max="2" width="6.8515625" style="9" customWidth="1"/>
    <col min="3" max="4" width="13.7109375" style="9" customWidth="1"/>
    <col min="5" max="16384" width="9.140625" style="9" customWidth="1"/>
  </cols>
  <sheetData>
    <row r="1" spans="1:4" ht="12.75" customHeight="1">
      <c r="A1" s="78" t="s">
        <v>0</v>
      </c>
      <c r="B1" s="85" t="s">
        <v>102</v>
      </c>
      <c r="C1" s="86"/>
      <c r="D1" s="87"/>
    </row>
    <row r="2" spans="1:4" ht="21.75" customHeight="1">
      <c r="A2" s="78"/>
      <c r="B2" s="85" t="s">
        <v>103</v>
      </c>
      <c r="C2" s="86"/>
      <c r="D2" s="87"/>
    </row>
    <row r="3" spans="1:4" ht="24.75" customHeight="1">
      <c r="A3" s="78"/>
      <c r="B3" s="78" t="s">
        <v>2</v>
      </c>
      <c r="C3" s="78"/>
      <c r="D3" s="78"/>
    </row>
    <row r="4" spans="1:4" ht="12.75" customHeight="1">
      <c r="A4" s="78"/>
      <c r="B4" s="79" t="s">
        <v>3</v>
      </c>
      <c r="C4" s="79"/>
      <c r="D4" s="79"/>
    </row>
    <row r="5" spans="1:4" ht="24.75" customHeight="1">
      <c r="A5" s="78" t="s">
        <v>4</v>
      </c>
      <c r="B5" s="78" t="s">
        <v>5</v>
      </c>
      <c r="C5" s="78" t="s">
        <v>6</v>
      </c>
      <c r="D5" s="78"/>
    </row>
    <row r="6" spans="1:4" ht="11.25">
      <c r="A6" s="78"/>
      <c r="B6" s="78"/>
      <c r="C6" s="36">
        <v>40179</v>
      </c>
      <c r="D6" s="36">
        <v>40359</v>
      </c>
    </row>
    <row r="7" spans="1:4" ht="11.25">
      <c r="A7" s="37" t="s">
        <v>7</v>
      </c>
      <c r="B7" s="37" t="s">
        <v>8</v>
      </c>
      <c r="C7" s="37" t="s">
        <v>9</v>
      </c>
      <c r="D7" s="37" t="s">
        <v>10</v>
      </c>
    </row>
    <row r="8" spans="1:4" s="13" customFormat="1" ht="11.25">
      <c r="A8" s="38" t="s">
        <v>11</v>
      </c>
      <c r="B8" s="17"/>
      <c r="C8" s="19"/>
      <c r="D8" s="19"/>
    </row>
    <row r="9" spans="1:4" s="13" customFormat="1" ht="11.25">
      <c r="A9" s="38" t="s">
        <v>12</v>
      </c>
      <c r="B9" s="17"/>
      <c r="C9" s="19"/>
      <c r="D9" s="19"/>
    </row>
    <row r="10" spans="1:4" s="15" customFormat="1" ht="11.25">
      <c r="A10" s="39" t="s">
        <v>13</v>
      </c>
      <c r="B10" s="14" t="s">
        <v>14</v>
      </c>
      <c r="C10" s="16">
        <v>7075441</v>
      </c>
      <c r="D10" s="16">
        <v>11894185</v>
      </c>
    </row>
    <row r="11" spans="1:4" s="15" customFormat="1" ht="11.25">
      <c r="A11" s="39" t="s">
        <v>15</v>
      </c>
      <c r="B11" s="14" t="s">
        <v>16</v>
      </c>
      <c r="C11" s="16">
        <v>92922131</v>
      </c>
      <c r="D11" s="16">
        <v>145176942</v>
      </c>
    </row>
    <row r="12" spans="1:4" s="13" customFormat="1" ht="11.25">
      <c r="A12" s="38" t="s">
        <v>17</v>
      </c>
      <c r="B12" s="17" t="s">
        <v>18</v>
      </c>
      <c r="C12" s="20">
        <f>C10+C11</f>
        <v>99997572</v>
      </c>
      <c r="D12" s="20">
        <f>D10+D11</f>
        <v>157071127</v>
      </c>
    </row>
    <row r="13" spans="1:4" s="13" customFormat="1" ht="11.25">
      <c r="A13" s="38" t="s">
        <v>19</v>
      </c>
      <c r="B13" s="17"/>
      <c r="C13" s="19"/>
      <c r="D13" s="19"/>
    </row>
    <row r="14" spans="1:4" s="13" customFormat="1" ht="11.25">
      <c r="A14" s="38" t="s">
        <v>20</v>
      </c>
      <c r="B14" s="17"/>
      <c r="C14" s="19"/>
      <c r="D14" s="19"/>
    </row>
    <row r="15" spans="1:4" s="15" customFormat="1" ht="11.25">
      <c r="A15" s="39" t="s">
        <v>21</v>
      </c>
      <c r="B15" s="14" t="s">
        <v>22</v>
      </c>
      <c r="C15" s="16">
        <v>0</v>
      </c>
      <c r="D15" s="16">
        <v>0</v>
      </c>
    </row>
    <row r="16" spans="1:4" s="15" customFormat="1" ht="11.25">
      <c r="A16" s="39" t="s">
        <v>23</v>
      </c>
      <c r="B16" s="14" t="s">
        <v>24</v>
      </c>
      <c r="C16" s="16">
        <v>0</v>
      </c>
      <c r="D16" s="16">
        <v>0</v>
      </c>
    </row>
    <row r="17" spans="1:4" s="15" customFormat="1" ht="11.25">
      <c r="A17" s="39" t="s">
        <v>25</v>
      </c>
      <c r="B17" s="14" t="s">
        <v>26</v>
      </c>
      <c r="C17" s="16">
        <v>0</v>
      </c>
      <c r="D17" s="16">
        <v>0</v>
      </c>
    </row>
    <row r="18" spans="1:4" s="15" customFormat="1" ht="11.25">
      <c r="A18" s="39" t="s">
        <v>27</v>
      </c>
      <c r="B18" s="14" t="s">
        <v>28</v>
      </c>
      <c r="C18" s="16">
        <v>0</v>
      </c>
      <c r="D18" s="16">
        <v>0</v>
      </c>
    </row>
    <row r="19" spans="1:4" s="15" customFormat="1" ht="11.25">
      <c r="A19" s="39" t="s">
        <v>29</v>
      </c>
      <c r="B19" s="14" t="s">
        <v>30</v>
      </c>
      <c r="C19" s="16">
        <v>0</v>
      </c>
      <c r="D19" s="50">
        <v>-343552</v>
      </c>
    </row>
    <row r="20" spans="1:4" s="13" customFormat="1" ht="11.25">
      <c r="A20" s="38" t="s">
        <v>31</v>
      </c>
      <c r="B20" s="18" t="s">
        <v>32</v>
      </c>
      <c r="C20" s="40">
        <f>C15+C16+C17+C18+C19</f>
        <v>0</v>
      </c>
      <c r="D20" s="40">
        <f>D15+D16+D17+D18+D19</f>
        <v>-343552</v>
      </c>
    </row>
    <row r="21" spans="1:4" s="13" customFormat="1" ht="11.25">
      <c r="A21" s="41" t="s">
        <v>33</v>
      </c>
      <c r="B21" s="17"/>
      <c r="C21" s="19"/>
      <c r="D21" s="19"/>
    </row>
    <row r="22" spans="1:4" s="15" customFormat="1" ht="11.25">
      <c r="A22" s="42" t="s">
        <v>34</v>
      </c>
      <c r="B22" s="14" t="s">
        <v>35</v>
      </c>
      <c r="C22" s="16">
        <v>1819670</v>
      </c>
      <c r="D22" s="16">
        <v>13540030</v>
      </c>
    </row>
    <row r="23" spans="1:4" s="13" customFormat="1" ht="11.25">
      <c r="A23" s="38" t="s">
        <v>36</v>
      </c>
      <c r="B23" s="17" t="s">
        <v>37</v>
      </c>
      <c r="C23" s="19">
        <v>376</v>
      </c>
      <c r="D23" s="19">
        <v>-4978</v>
      </c>
    </row>
    <row r="24" spans="1:4" s="13" customFormat="1" ht="11.25">
      <c r="A24" s="41" t="s">
        <v>38</v>
      </c>
      <c r="B24" s="17" t="s">
        <v>39</v>
      </c>
      <c r="C24" s="20">
        <f>C20+C22+C23</f>
        <v>1820046</v>
      </c>
      <c r="D24" s="20">
        <f>D20+D22+D23</f>
        <v>13191500</v>
      </c>
    </row>
    <row r="25" spans="1:4" s="13" customFormat="1" ht="11.25">
      <c r="A25" s="41" t="s">
        <v>40</v>
      </c>
      <c r="B25" s="17" t="s">
        <v>41</v>
      </c>
      <c r="C25" s="19">
        <v>0</v>
      </c>
      <c r="D25" s="19">
        <v>0</v>
      </c>
    </row>
    <row r="26" spans="1:4" s="13" customFormat="1" ht="22.5">
      <c r="A26" s="41" t="s">
        <v>42</v>
      </c>
      <c r="B26" s="17"/>
      <c r="C26" s="19"/>
      <c r="D26" s="19"/>
    </row>
    <row r="27" spans="1:4" s="15" customFormat="1" ht="11.25">
      <c r="A27" s="42" t="s">
        <v>43</v>
      </c>
      <c r="B27" s="14" t="s">
        <v>44</v>
      </c>
      <c r="C27" s="16">
        <v>0</v>
      </c>
      <c r="D27" s="16">
        <v>0</v>
      </c>
    </row>
    <row r="28" spans="1:4" s="15" customFormat="1" ht="11.25">
      <c r="A28" s="42" t="s">
        <v>45</v>
      </c>
      <c r="B28" s="14" t="s">
        <v>46</v>
      </c>
      <c r="C28" s="16">
        <v>79084</v>
      </c>
      <c r="D28" s="16">
        <v>97183</v>
      </c>
    </row>
    <row r="29" spans="1:4" s="15" customFormat="1" ht="11.25">
      <c r="A29" s="42" t="s">
        <v>47</v>
      </c>
      <c r="B29" s="14" t="s">
        <v>48</v>
      </c>
      <c r="C29" s="16">
        <v>0</v>
      </c>
      <c r="D29" s="16">
        <v>0</v>
      </c>
    </row>
    <row r="30" spans="1:4" s="15" customFormat="1" ht="11.25">
      <c r="A30" s="42" t="s">
        <v>136</v>
      </c>
      <c r="B30" s="14" t="s">
        <v>49</v>
      </c>
      <c r="C30" s="16">
        <v>0</v>
      </c>
      <c r="D30" s="16">
        <v>0</v>
      </c>
    </row>
    <row r="31" spans="1:4" s="15" customFormat="1" ht="11.25">
      <c r="A31" s="42" t="s">
        <v>50</v>
      </c>
      <c r="B31" s="14" t="s">
        <v>51</v>
      </c>
      <c r="C31" s="16">
        <v>186</v>
      </c>
      <c r="D31" s="16">
        <v>35980</v>
      </c>
    </row>
    <row r="32" spans="1:4" s="13" customFormat="1" ht="11.25">
      <c r="A32" s="41" t="s">
        <v>52</v>
      </c>
      <c r="B32" s="17" t="s">
        <v>53</v>
      </c>
      <c r="C32" s="20">
        <f>SUM(C27:C31)</f>
        <v>79270</v>
      </c>
      <c r="D32" s="20">
        <f>SUM(D27:D31)</f>
        <v>133163</v>
      </c>
    </row>
    <row r="33" spans="1:4" s="13" customFormat="1" ht="22.5">
      <c r="A33" s="41" t="s">
        <v>54</v>
      </c>
      <c r="B33" s="17" t="s">
        <v>55</v>
      </c>
      <c r="C33" s="20">
        <f>C24+C25-C32-C42</f>
        <v>1740776</v>
      </c>
      <c r="D33" s="20">
        <f>D24+D25-D32-D42</f>
        <v>13058337</v>
      </c>
    </row>
    <row r="34" spans="1:4" s="13" customFormat="1" ht="11.25">
      <c r="A34" s="41" t="s">
        <v>56</v>
      </c>
      <c r="B34" s="17" t="s">
        <v>57</v>
      </c>
      <c r="C34" s="20">
        <f>C12+C33</f>
        <v>101738348</v>
      </c>
      <c r="D34" s="20">
        <f>D12+D33</f>
        <v>170129464</v>
      </c>
    </row>
    <row r="35" spans="1:4" s="13" customFormat="1" ht="22.5">
      <c r="A35" s="41" t="s">
        <v>58</v>
      </c>
      <c r="B35" s="17"/>
      <c r="C35" s="19"/>
      <c r="D35" s="19"/>
    </row>
    <row r="36" spans="1:4" s="15" customFormat="1" ht="11.25">
      <c r="A36" s="42" t="s">
        <v>59</v>
      </c>
      <c r="B36" s="14" t="s">
        <v>60</v>
      </c>
      <c r="C36" s="16">
        <v>0</v>
      </c>
      <c r="D36" s="16">
        <v>0</v>
      </c>
    </row>
    <row r="37" spans="1:4" s="15" customFormat="1" ht="11.25">
      <c r="A37" s="42" t="s">
        <v>45</v>
      </c>
      <c r="B37" s="14" t="s">
        <v>61</v>
      </c>
      <c r="C37" s="16">
        <v>0</v>
      </c>
      <c r="D37" s="16">
        <v>0</v>
      </c>
    </row>
    <row r="38" spans="1:4" s="15" customFormat="1" ht="11.25">
      <c r="A38" s="42" t="s">
        <v>47</v>
      </c>
      <c r="B38" s="14" t="s">
        <v>62</v>
      </c>
      <c r="C38" s="16">
        <v>0</v>
      </c>
      <c r="D38" s="16">
        <v>0</v>
      </c>
    </row>
    <row r="39" spans="1:4" s="15" customFormat="1" ht="11.25">
      <c r="A39" s="42" t="s">
        <v>63</v>
      </c>
      <c r="B39" s="14" t="s">
        <v>64</v>
      </c>
      <c r="C39" s="16">
        <v>0</v>
      </c>
      <c r="D39" s="16">
        <v>0</v>
      </c>
    </row>
    <row r="40" spans="1:4" s="15" customFormat="1" ht="11.25">
      <c r="A40" s="42" t="s">
        <v>65</v>
      </c>
      <c r="B40" s="14" t="s">
        <v>66</v>
      </c>
      <c r="C40" s="16">
        <v>0</v>
      </c>
      <c r="D40" s="16">
        <v>0</v>
      </c>
    </row>
    <row r="41" spans="1:4" s="13" customFormat="1" ht="11.25">
      <c r="A41" s="41" t="s">
        <v>67</v>
      </c>
      <c r="B41" s="17" t="s">
        <v>68</v>
      </c>
      <c r="C41" s="20">
        <f>SUM(C36:C40)</f>
        <v>0</v>
      </c>
      <c r="D41" s="20">
        <f>SUM(D36:D40)</f>
        <v>0</v>
      </c>
    </row>
    <row r="42" spans="1:4" s="13" customFormat="1" ht="11.25">
      <c r="A42" s="41" t="s">
        <v>69</v>
      </c>
      <c r="B42" s="17" t="s">
        <v>70</v>
      </c>
      <c r="C42" s="19">
        <v>0</v>
      </c>
      <c r="D42" s="19">
        <v>0</v>
      </c>
    </row>
    <row r="43" spans="1:4" s="13" customFormat="1" ht="11.25">
      <c r="A43" s="41" t="s">
        <v>71</v>
      </c>
      <c r="B43" s="17"/>
      <c r="C43" s="19"/>
      <c r="D43" s="19"/>
    </row>
    <row r="44" spans="1:4" s="13" customFormat="1" ht="11.25">
      <c r="A44" s="41" t="s">
        <v>72</v>
      </c>
      <c r="B44" s="17"/>
      <c r="C44" s="19"/>
      <c r="D44" s="19"/>
    </row>
    <row r="45" spans="1:4" s="15" customFormat="1" ht="11.25">
      <c r="A45" s="42" t="s">
        <v>73</v>
      </c>
      <c r="B45" s="14" t="s">
        <v>74</v>
      </c>
      <c r="C45" s="16">
        <v>92684619</v>
      </c>
      <c r="D45" s="16">
        <v>157770508</v>
      </c>
    </row>
    <row r="46" spans="1:4" s="13" customFormat="1" ht="11.25">
      <c r="A46" s="41" t="s">
        <v>75</v>
      </c>
      <c r="B46" s="17"/>
      <c r="C46" s="19"/>
      <c r="D46" s="19"/>
    </row>
    <row r="47" spans="1:4" s="15" customFormat="1" ht="11.25">
      <c r="A47" s="42" t="s">
        <v>76</v>
      </c>
      <c r="B47" s="14" t="s">
        <v>77</v>
      </c>
      <c r="C47" s="16">
        <v>0</v>
      </c>
      <c r="D47" s="16">
        <v>0</v>
      </c>
    </row>
    <row r="48" spans="1:4" s="13" customFormat="1" ht="11.25">
      <c r="A48" s="41" t="s">
        <v>78</v>
      </c>
      <c r="B48" s="17"/>
      <c r="C48" s="19"/>
      <c r="D48" s="19"/>
    </row>
    <row r="49" spans="1:4" s="15" customFormat="1" ht="11.25">
      <c r="A49" s="43" t="s">
        <v>79</v>
      </c>
      <c r="B49" s="14" t="s">
        <v>80</v>
      </c>
      <c r="C49" s="16">
        <v>0</v>
      </c>
      <c r="D49" s="16">
        <v>0</v>
      </c>
    </row>
    <row r="50" spans="1:4" s="13" customFormat="1" ht="11.25">
      <c r="A50" s="41" t="s">
        <v>81</v>
      </c>
      <c r="B50" s="17"/>
      <c r="C50" s="19"/>
      <c r="D50" s="19"/>
    </row>
    <row r="51" spans="1:4" s="15" customFormat="1" ht="11.25">
      <c r="A51" s="42" t="s">
        <v>82</v>
      </c>
      <c r="B51" s="14"/>
      <c r="C51" s="16"/>
      <c r="D51" s="16"/>
    </row>
    <row r="52" spans="1:4" s="15" customFormat="1" ht="11.25">
      <c r="A52" s="42" t="s">
        <v>137</v>
      </c>
      <c r="B52" s="14" t="s">
        <v>83</v>
      </c>
      <c r="C52" s="16">
        <v>0</v>
      </c>
      <c r="D52" s="16">
        <v>0</v>
      </c>
    </row>
    <row r="53" spans="1:4" s="15" customFormat="1" ht="11.25">
      <c r="A53" s="42" t="s">
        <v>84</v>
      </c>
      <c r="B53" s="14" t="s">
        <v>85</v>
      </c>
      <c r="C53" s="16">
        <v>0</v>
      </c>
      <c r="D53" s="16">
        <v>0</v>
      </c>
    </row>
    <row r="54" spans="1:4" s="15" customFormat="1" ht="22.5">
      <c r="A54" s="42" t="s">
        <v>138</v>
      </c>
      <c r="B54" s="44"/>
      <c r="C54" s="16"/>
      <c r="D54" s="16"/>
    </row>
    <row r="55" spans="1:4" s="15" customFormat="1" ht="11.25">
      <c r="A55" s="42" t="s">
        <v>137</v>
      </c>
      <c r="B55" s="14" t="s">
        <v>86</v>
      </c>
      <c r="C55" s="16">
        <v>0</v>
      </c>
      <c r="D55" s="16">
        <v>0</v>
      </c>
    </row>
    <row r="56" spans="1:4" s="15" customFormat="1" ht="11.25">
      <c r="A56" s="42" t="s">
        <v>84</v>
      </c>
      <c r="B56" s="14" t="s">
        <v>87</v>
      </c>
      <c r="C56" s="16">
        <v>0</v>
      </c>
      <c r="D56" s="16">
        <v>0</v>
      </c>
    </row>
    <row r="57" spans="1:4" s="13" customFormat="1" ht="11.25">
      <c r="A57" s="41" t="s">
        <v>88</v>
      </c>
      <c r="B57" s="17"/>
      <c r="C57" s="19"/>
      <c r="D57" s="19"/>
    </row>
    <row r="58" spans="1:4" s="15" customFormat="1" ht="11.25">
      <c r="A58" s="42" t="s">
        <v>137</v>
      </c>
      <c r="B58" s="14" t="s">
        <v>89</v>
      </c>
      <c r="C58" s="16">
        <v>9053729</v>
      </c>
      <c r="D58" s="16">
        <v>12358956</v>
      </c>
    </row>
    <row r="59" spans="1:4" s="15" customFormat="1" ht="11.25">
      <c r="A59" s="42" t="s">
        <v>84</v>
      </c>
      <c r="B59" s="14" t="s">
        <v>90</v>
      </c>
      <c r="C59" s="16">
        <v>0</v>
      </c>
      <c r="D59" s="16">
        <v>0</v>
      </c>
    </row>
    <row r="60" spans="1:4" s="13" customFormat="1" ht="11.25">
      <c r="A60" s="41" t="s">
        <v>91</v>
      </c>
      <c r="B60" s="17" t="s">
        <v>92</v>
      </c>
      <c r="C60" s="19">
        <v>0</v>
      </c>
      <c r="D60" s="19">
        <v>0</v>
      </c>
    </row>
    <row r="61" spans="1:4" s="13" customFormat="1" ht="22.5">
      <c r="A61" s="41" t="s">
        <v>93</v>
      </c>
      <c r="B61" s="17" t="s">
        <v>94</v>
      </c>
      <c r="C61" s="20">
        <f>C45+C47+C49+C52-C53+C55-C56+C58-C59-C60</f>
        <v>101738348</v>
      </c>
      <c r="D61" s="20">
        <f>D45+D47+D49+D52-D53+D55-D56+D58-D59-D60</f>
        <v>170129464</v>
      </c>
    </row>
    <row r="62" spans="1:4" s="13" customFormat="1" ht="16.5" customHeight="1" hidden="1">
      <c r="A62" s="31"/>
      <c r="B62" s="32"/>
      <c r="C62" s="32"/>
      <c r="D62" s="33"/>
    </row>
    <row r="63" spans="1:4" ht="11.25" hidden="1">
      <c r="A63" s="21"/>
      <c r="B63" s="22"/>
      <c r="C63" s="22"/>
      <c r="D63" s="23"/>
    </row>
    <row r="64" spans="1:4" s="27" customFormat="1" ht="12.75" hidden="1">
      <c r="A64" s="24" t="s">
        <v>95</v>
      </c>
      <c r="B64" s="48" t="s">
        <v>104</v>
      </c>
      <c r="C64" s="48"/>
      <c r="D64" s="26"/>
    </row>
    <row r="65" spans="1:4" ht="12.75" customHeight="1" hidden="1">
      <c r="A65" s="28" t="s">
        <v>97</v>
      </c>
      <c r="B65" s="48" t="s">
        <v>105</v>
      </c>
      <c r="C65" s="48"/>
      <c r="D65" s="23"/>
    </row>
    <row r="66" spans="1:4" ht="12.75" hidden="1">
      <c r="A66" s="28" t="s">
        <v>99</v>
      </c>
      <c r="B66" s="22" t="s">
        <v>106</v>
      </c>
      <c r="C66" s="48"/>
      <c r="D66" s="23"/>
    </row>
    <row r="67" spans="1:4" ht="13.5" hidden="1" thickBot="1">
      <c r="A67" s="29" t="s">
        <v>100</v>
      </c>
      <c r="B67" s="30" t="s">
        <v>107</v>
      </c>
      <c r="C67" s="49"/>
      <c r="D67" s="12"/>
    </row>
    <row r="68" ht="11.25" hidden="1"/>
    <row r="69" ht="11.25" hidden="1"/>
    <row r="70" ht="11.25" hidden="1"/>
    <row r="71" ht="11.25" hidden="1"/>
    <row r="72" ht="11.25" hidden="1"/>
    <row r="73" ht="11.25" hidden="1"/>
  </sheetData>
  <sheetProtection selectLockedCells="1"/>
  <mergeCells count="8">
    <mergeCell ref="A1:A4"/>
    <mergeCell ref="A5:A6"/>
    <mergeCell ref="B5:B6"/>
    <mergeCell ref="C5:D5"/>
    <mergeCell ref="B4:D4"/>
    <mergeCell ref="B3:D3"/>
    <mergeCell ref="B2:D2"/>
    <mergeCell ref="B1:D1"/>
  </mergeCells>
  <dataValidations count="12">
    <dataValidation allowBlank="1" showInputMessage="1" showErrorMessage="1" errorTitle="Eroare format data" error="Eroare format data" sqref="C49:D49"/>
    <dataValidation type="whole" allowBlank="1" showInputMessage="1" showErrorMessage="1" errorTitle="Eroare format data" error="Eroare format data" sqref="C55:D56 C47:D47 C42:D42">
      <formula1>0</formula1>
      <formula2>1E+23</formula2>
    </dataValidation>
    <dataValidation type="whole" allowBlank="1" showInputMessage="1" showErrorMessage="1" errorTitle="Eroare format data" error="Eroare format data" sqref="C52:D53 C25:D25">
      <formula1>0</formula1>
      <formula2>1E+21</formula2>
    </dataValidation>
    <dataValidation type="whole" allowBlank="1" showInputMessage="1" showErrorMessage="1" errorTitle="Eroare format data" error="Eroare format data" sqref="C58:D60">
      <formula1>0</formula1>
      <formula2>1000000000000000000</formula2>
    </dataValidation>
    <dataValidation type="whole" allowBlank="1" showInputMessage="1" showErrorMessage="1" errorTitle="Eroare format data" error="Eroare format data" sqref="C45:D45">
      <formula1>0</formula1>
      <formula2>1E+22</formula2>
    </dataValidation>
    <dataValidation type="whole" allowBlank="1" showInputMessage="1" showErrorMessage="1" errorTitle="Eroare format data" error="Eroare format data" sqref="C36:D40">
      <formula1>0</formula1>
      <formula2>1E+24</formula2>
    </dataValidation>
    <dataValidation type="whole" allowBlank="1" showInputMessage="1" showErrorMessage="1" errorTitle="Eroare format data" error="Eroare format data" sqref="C27:D31">
      <formula1>0</formula1>
      <formula2>10000000000000000000</formula2>
    </dataValidation>
    <dataValidation type="whole" allowBlank="1" showInputMessage="1" showErrorMessage="1" errorTitle="Eroare format data" error="Eroare format data" sqref="D22 C22:C23">
      <formula1>0</formula1>
      <formula2>1.11111111111111E+22</formula2>
    </dataValidation>
    <dataValidation type="whole" allowBlank="1" showInputMessage="1" showErrorMessage="1" errorTitle="Eroare format data" error="Eroare format data" sqref="D15:D18 C15:C19">
      <formula1>0</formula1>
      <formula2>1.11111111111111E+23</formula2>
    </dataValidation>
    <dataValidation type="whole" allowBlank="1" showInputMessage="1" showErrorMessage="1" errorTitle="Eroare format data" error="Eroare format data" sqref="C10:D11">
      <formula1>0</formula1>
      <formula2>1.11111111111111E+24</formula2>
    </dataValidation>
    <dataValidation type="whole" allowBlank="1" showInputMessage="1" showErrorMessage="1" errorTitle="Eroare format data" error="Eroare format data" sqref="D23">
      <formula1>-11111111111111100000000</formula1>
      <formula2>1.11111111111111E+22</formula2>
    </dataValidation>
    <dataValidation type="whole" allowBlank="1" showInputMessage="1" showErrorMessage="1" errorTitle="Eroare format data" error="Eroare format data" sqref="D19">
      <formula1>-111111111111111000000000</formula1>
      <formula2>1.11111111111111E+23</formula2>
    </dataValidation>
  </dataValidations>
  <hyperlinks>
    <hyperlink ref="A39" r:id="rId1" display="_ftn1"/>
  </hyperlinks>
  <printOptions/>
  <pageMargins left="0.75" right="0.75" top="0.48" bottom="0.51" header="0.49" footer="0.42"/>
  <pageSetup horizontalDpi="600" verticalDpi="600" orientation="portrait" scale="67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7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I14" sqref="I14"/>
    </sheetView>
  </sheetViews>
  <sheetFormatPr defaultColWidth="9.140625" defaultRowHeight="12.75"/>
  <cols>
    <col min="1" max="1" width="52.57421875" style="9" customWidth="1"/>
    <col min="2" max="2" width="6.421875" style="9" customWidth="1"/>
    <col min="3" max="4" width="13.7109375" style="9" customWidth="1"/>
    <col min="5" max="16384" width="9.140625" style="9" customWidth="1"/>
  </cols>
  <sheetData>
    <row r="1" spans="1:4" ht="12.75" customHeight="1">
      <c r="A1" s="75" t="s">
        <v>0</v>
      </c>
      <c r="B1" s="79" t="s">
        <v>108</v>
      </c>
      <c r="C1" s="79"/>
      <c r="D1" s="79"/>
    </row>
    <row r="2" spans="1:4" ht="21.75" customHeight="1">
      <c r="A2" s="76"/>
      <c r="B2" s="81" t="s">
        <v>109</v>
      </c>
      <c r="C2" s="81"/>
      <c r="D2" s="81"/>
    </row>
    <row r="3" spans="1:4" ht="25.5" customHeight="1">
      <c r="A3" s="76"/>
      <c r="B3" s="78" t="s">
        <v>2</v>
      </c>
      <c r="C3" s="78"/>
      <c r="D3" s="78"/>
    </row>
    <row r="4" spans="1:4" ht="12.75" customHeight="1">
      <c r="A4" s="77"/>
      <c r="B4" s="79" t="s">
        <v>3</v>
      </c>
      <c r="C4" s="79"/>
      <c r="D4" s="79"/>
    </row>
    <row r="5" spans="1:4" ht="24.75" customHeight="1">
      <c r="A5" s="78" t="s">
        <v>4</v>
      </c>
      <c r="B5" s="78" t="s">
        <v>5</v>
      </c>
      <c r="C5" s="78" t="s">
        <v>6</v>
      </c>
      <c r="D5" s="78"/>
    </row>
    <row r="6" spans="1:4" ht="11.25">
      <c r="A6" s="78"/>
      <c r="B6" s="78"/>
      <c r="C6" s="36">
        <v>40179</v>
      </c>
      <c r="D6" s="36">
        <v>40359</v>
      </c>
    </row>
    <row r="7" spans="1:4" ht="11.25">
      <c r="A7" s="37" t="s">
        <v>7</v>
      </c>
      <c r="B7" s="37" t="s">
        <v>8</v>
      </c>
      <c r="C7" s="37" t="s">
        <v>9</v>
      </c>
      <c r="D7" s="37" t="s">
        <v>10</v>
      </c>
    </row>
    <row r="8" spans="1:4" s="13" customFormat="1" ht="11.25">
      <c r="A8" s="38" t="s">
        <v>11</v>
      </c>
      <c r="B8" s="17"/>
      <c r="C8" s="19"/>
      <c r="D8" s="19"/>
    </row>
    <row r="9" spans="1:4" s="13" customFormat="1" ht="11.25">
      <c r="A9" s="38" t="s">
        <v>12</v>
      </c>
      <c r="B9" s="17"/>
      <c r="C9" s="19"/>
      <c r="D9" s="19"/>
    </row>
    <row r="10" spans="1:4" s="15" customFormat="1" ht="11.25">
      <c r="A10" s="39" t="s">
        <v>13</v>
      </c>
      <c r="B10" s="14" t="s">
        <v>14</v>
      </c>
      <c r="C10" s="16">
        <v>456977</v>
      </c>
      <c r="D10" s="16">
        <v>0</v>
      </c>
    </row>
    <row r="11" spans="1:4" s="15" customFormat="1" ht="11.25">
      <c r="A11" s="39" t="s">
        <v>15</v>
      </c>
      <c r="B11" s="14" t="s">
        <v>16</v>
      </c>
      <c r="C11" s="16">
        <v>0</v>
      </c>
      <c r="D11" s="16">
        <v>0</v>
      </c>
    </row>
    <row r="12" spans="1:4" s="13" customFormat="1" ht="11.25">
      <c r="A12" s="38" t="s">
        <v>17</v>
      </c>
      <c r="B12" s="17" t="s">
        <v>18</v>
      </c>
      <c r="C12" s="20">
        <f>C10+C11</f>
        <v>456977</v>
      </c>
      <c r="D12" s="20">
        <f>D10+D11</f>
        <v>0</v>
      </c>
    </row>
    <row r="13" spans="1:4" s="13" customFormat="1" ht="11.25">
      <c r="A13" s="38" t="s">
        <v>19</v>
      </c>
      <c r="B13" s="17"/>
      <c r="C13" s="19"/>
      <c r="D13" s="19"/>
    </row>
    <row r="14" spans="1:4" s="13" customFormat="1" ht="11.25">
      <c r="A14" s="38" t="s">
        <v>20</v>
      </c>
      <c r="B14" s="17"/>
      <c r="C14" s="19"/>
      <c r="D14" s="19"/>
    </row>
    <row r="15" spans="1:4" s="15" customFormat="1" ht="11.25">
      <c r="A15" s="39" t="s">
        <v>21</v>
      </c>
      <c r="B15" s="14" t="s">
        <v>22</v>
      </c>
      <c r="C15" s="16">
        <v>0</v>
      </c>
      <c r="D15" s="16">
        <v>0</v>
      </c>
    </row>
    <row r="16" spans="1:4" s="15" customFormat="1" ht="11.25">
      <c r="A16" s="39" t="s">
        <v>23</v>
      </c>
      <c r="B16" s="14" t="s">
        <v>24</v>
      </c>
      <c r="C16" s="16">
        <v>0</v>
      </c>
      <c r="D16" s="16">
        <v>0</v>
      </c>
    </row>
    <row r="17" spans="1:4" s="15" customFormat="1" ht="11.25">
      <c r="A17" s="39" t="s">
        <v>25</v>
      </c>
      <c r="B17" s="14" t="s">
        <v>26</v>
      </c>
      <c r="C17" s="16">
        <v>0</v>
      </c>
      <c r="D17" s="16">
        <v>0</v>
      </c>
    </row>
    <row r="18" spans="1:4" s="15" customFormat="1" ht="11.25">
      <c r="A18" s="39" t="s">
        <v>27</v>
      </c>
      <c r="B18" s="14" t="s">
        <v>28</v>
      </c>
      <c r="C18" s="16">
        <v>0</v>
      </c>
      <c r="D18" s="16">
        <v>0</v>
      </c>
    </row>
    <row r="19" spans="1:4" s="15" customFormat="1" ht="11.25">
      <c r="A19" s="39" t="s">
        <v>29</v>
      </c>
      <c r="B19" s="14" t="s">
        <v>30</v>
      </c>
      <c r="C19" s="16">
        <v>0</v>
      </c>
      <c r="D19" s="16">
        <v>0</v>
      </c>
    </row>
    <row r="20" spans="1:4" s="13" customFormat="1" ht="11.25">
      <c r="A20" s="38" t="s">
        <v>31</v>
      </c>
      <c r="B20" s="18" t="s">
        <v>32</v>
      </c>
      <c r="C20" s="40">
        <f>C15+C16+C17+C18+C19</f>
        <v>0</v>
      </c>
      <c r="D20" s="40">
        <f>D15+D16+D17+D18+D19</f>
        <v>0</v>
      </c>
    </row>
    <row r="21" spans="1:4" s="13" customFormat="1" ht="11.25">
      <c r="A21" s="41" t="s">
        <v>33</v>
      </c>
      <c r="B21" s="17"/>
      <c r="C21" s="19"/>
      <c r="D21" s="19"/>
    </row>
    <row r="22" spans="1:4" s="15" customFormat="1" ht="11.25">
      <c r="A22" s="42" t="s">
        <v>34</v>
      </c>
      <c r="B22" s="14" t="s">
        <v>35</v>
      </c>
      <c r="C22" s="16">
        <v>57349006</v>
      </c>
      <c r="D22" s="16">
        <v>83741278</v>
      </c>
    </row>
    <row r="23" spans="1:4" s="13" customFormat="1" ht="11.25">
      <c r="A23" s="38" t="s">
        <v>36</v>
      </c>
      <c r="B23" s="17" t="s">
        <v>37</v>
      </c>
      <c r="C23" s="19">
        <v>25</v>
      </c>
      <c r="D23" s="19">
        <v>535257</v>
      </c>
    </row>
    <row r="24" spans="1:4" s="13" customFormat="1" ht="11.25">
      <c r="A24" s="41" t="s">
        <v>38</v>
      </c>
      <c r="B24" s="17" t="s">
        <v>39</v>
      </c>
      <c r="C24" s="20">
        <f>C20+C22+C23</f>
        <v>57349031</v>
      </c>
      <c r="D24" s="20">
        <f>D20+D22+D23</f>
        <v>84276535</v>
      </c>
    </row>
    <row r="25" spans="1:4" s="13" customFormat="1" ht="11.25">
      <c r="A25" s="41" t="s">
        <v>40</v>
      </c>
      <c r="B25" s="17" t="s">
        <v>41</v>
      </c>
      <c r="C25" s="19">
        <v>0</v>
      </c>
      <c r="D25" s="19">
        <v>0</v>
      </c>
    </row>
    <row r="26" spans="1:4" s="13" customFormat="1" ht="22.5">
      <c r="A26" s="41" t="s">
        <v>42</v>
      </c>
      <c r="B26" s="17"/>
      <c r="C26" s="19"/>
      <c r="D26" s="19"/>
    </row>
    <row r="27" spans="1:4" s="15" customFormat="1" ht="11.25">
      <c r="A27" s="42" t="s">
        <v>43</v>
      </c>
      <c r="B27" s="14" t="s">
        <v>44</v>
      </c>
      <c r="C27" s="16">
        <v>0</v>
      </c>
      <c r="D27" s="16">
        <v>0</v>
      </c>
    </row>
    <row r="28" spans="1:4" s="15" customFormat="1" ht="11.25">
      <c r="A28" s="42" t="s">
        <v>45</v>
      </c>
      <c r="B28" s="14" t="s">
        <v>46</v>
      </c>
      <c r="C28" s="16">
        <v>25740</v>
      </c>
      <c r="D28" s="16">
        <v>12764</v>
      </c>
    </row>
    <row r="29" spans="1:4" s="15" customFormat="1" ht="11.25">
      <c r="A29" s="42" t="s">
        <v>47</v>
      </c>
      <c r="B29" s="14" t="s">
        <v>48</v>
      </c>
      <c r="C29" s="16">
        <v>0</v>
      </c>
      <c r="D29" s="16">
        <v>0</v>
      </c>
    </row>
    <row r="30" spans="1:4" s="15" customFormat="1" ht="11.25">
      <c r="A30" s="42" t="s">
        <v>136</v>
      </c>
      <c r="B30" s="14" t="s">
        <v>49</v>
      </c>
      <c r="C30" s="16">
        <v>0</v>
      </c>
      <c r="D30" s="16">
        <v>0</v>
      </c>
    </row>
    <row r="31" spans="1:4" s="15" customFormat="1" ht="11.25">
      <c r="A31" s="42" t="s">
        <v>50</v>
      </c>
      <c r="B31" s="14" t="s">
        <v>51</v>
      </c>
      <c r="C31" s="16">
        <v>27887</v>
      </c>
      <c r="D31" s="16">
        <v>1454620</v>
      </c>
    </row>
    <row r="32" spans="1:4" s="13" customFormat="1" ht="11.25">
      <c r="A32" s="41" t="s">
        <v>52</v>
      </c>
      <c r="B32" s="17" t="s">
        <v>53</v>
      </c>
      <c r="C32" s="20">
        <f>SUM(C27:C31)</f>
        <v>53627</v>
      </c>
      <c r="D32" s="20">
        <f>SUM(D27:D31)</f>
        <v>1467384</v>
      </c>
    </row>
    <row r="33" spans="1:4" s="13" customFormat="1" ht="22.5">
      <c r="A33" s="41" t="s">
        <v>54</v>
      </c>
      <c r="B33" s="17" t="s">
        <v>55</v>
      </c>
      <c r="C33" s="20">
        <f>C24+C25-C32-C42</f>
        <v>57295404</v>
      </c>
      <c r="D33" s="20">
        <f>D24+D25-D32-D42</f>
        <v>82809151</v>
      </c>
    </row>
    <row r="34" spans="1:4" s="13" customFormat="1" ht="11.25">
      <c r="A34" s="41" t="s">
        <v>56</v>
      </c>
      <c r="B34" s="17" t="s">
        <v>57</v>
      </c>
      <c r="C34" s="20">
        <f>C12+C33</f>
        <v>57752381</v>
      </c>
      <c r="D34" s="20">
        <f>D12+D33</f>
        <v>82809151</v>
      </c>
    </row>
    <row r="35" spans="1:4" s="13" customFormat="1" ht="22.5">
      <c r="A35" s="41" t="s">
        <v>58</v>
      </c>
      <c r="B35" s="17"/>
      <c r="C35" s="19"/>
      <c r="D35" s="19"/>
    </row>
    <row r="36" spans="1:4" s="15" customFormat="1" ht="11.25">
      <c r="A36" s="42" t="s">
        <v>59</v>
      </c>
      <c r="B36" s="14" t="s">
        <v>60</v>
      </c>
      <c r="C36" s="16">
        <v>0</v>
      </c>
      <c r="D36" s="16">
        <v>0</v>
      </c>
    </row>
    <row r="37" spans="1:4" s="15" customFormat="1" ht="11.25">
      <c r="A37" s="42" t="s">
        <v>45</v>
      </c>
      <c r="B37" s="14" t="s">
        <v>61</v>
      </c>
      <c r="C37" s="16">
        <v>0</v>
      </c>
      <c r="D37" s="16">
        <v>0</v>
      </c>
    </row>
    <row r="38" spans="1:4" s="15" customFormat="1" ht="11.25">
      <c r="A38" s="42" t="s">
        <v>47</v>
      </c>
      <c r="B38" s="14" t="s">
        <v>62</v>
      </c>
      <c r="C38" s="16">
        <v>0</v>
      </c>
      <c r="D38" s="16">
        <v>0</v>
      </c>
    </row>
    <row r="39" spans="1:4" s="15" customFormat="1" ht="11.25">
      <c r="A39" s="42" t="s">
        <v>63</v>
      </c>
      <c r="B39" s="14" t="s">
        <v>64</v>
      </c>
      <c r="C39" s="16">
        <v>0</v>
      </c>
      <c r="D39" s="16">
        <v>0</v>
      </c>
    </row>
    <row r="40" spans="1:4" s="15" customFormat="1" ht="11.25">
      <c r="A40" s="42" t="s">
        <v>65</v>
      </c>
      <c r="B40" s="14" t="s">
        <v>66</v>
      </c>
      <c r="C40" s="16">
        <v>0</v>
      </c>
      <c r="D40" s="16">
        <v>0</v>
      </c>
    </row>
    <row r="41" spans="1:4" s="13" customFormat="1" ht="11.25">
      <c r="A41" s="41" t="s">
        <v>67</v>
      </c>
      <c r="B41" s="17" t="s">
        <v>68</v>
      </c>
      <c r="C41" s="20">
        <f>SUM(C36:C40)</f>
        <v>0</v>
      </c>
      <c r="D41" s="20">
        <f>SUM(D36:D40)</f>
        <v>0</v>
      </c>
    </row>
    <row r="42" spans="1:4" s="13" customFormat="1" ht="11.25">
      <c r="A42" s="41" t="s">
        <v>69</v>
      </c>
      <c r="B42" s="17" t="s">
        <v>70</v>
      </c>
      <c r="C42" s="19">
        <v>0</v>
      </c>
      <c r="D42" s="19">
        <v>0</v>
      </c>
    </row>
    <row r="43" spans="1:4" s="13" customFormat="1" ht="11.25">
      <c r="A43" s="41" t="s">
        <v>71</v>
      </c>
      <c r="B43" s="17"/>
      <c r="C43" s="19"/>
      <c r="D43" s="19"/>
    </row>
    <row r="44" spans="1:4" s="13" customFormat="1" ht="11.25">
      <c r="A44" s="41" t="s">
        <v>72</v>
      </c>
      <c r="B44" s="17"/>
      <c r="C44" s="19"/>
      <c r="D44" s="19"/>
    </row>
    <row r="45" spans="1:4" s="15" customFormat="1" ht="11.25">
      <c r="A45" s="42" t="s">
        <v>73</v>
      </c>
      <c r="B45" s="14" t="s">
        <v>74</v>
      </c>
      <c r="C45" s="16">
        <v>52216904</v>
      </c>
      <c r="D45" s="16">
        <v>71317147</v>
      </c>
    </row>
    <row r="46" spans="1:4" s="13" customFormat="1" ht="11.25">
      <c r="A46" s="41" t="s">
        <v>75</v>
      </c>
      <c r="B46" s="17"/>
      <c r="C46" s="19"/>
      <c r="D46" s="19"/>
    </row>
    <row r="47" spans="1:4" s="15" customFormat="1" ht="11.25">
      <c r="A47" s="42" t="s">
        <v>76</v>
      </c>
      <c r="B47" s="14" t="s">
        <v>77</v>
      </c>
      <c r="C47" s="16">
        <v>0</v>
      </c>
      <c r="D47" s="16">
        <v>0</v>
      </c>
    </row>
    <row r="48" spans="1:4" s="13" customFormat="1" ht="11.25">
      <c r="A48" s="41" t="s">
        <v>78</v>
      </c>
      <c r="B48" s="17"/>
      <c r="C48" s="19"/>
      <c r="D48" s="19"/>
    </row>
    <row r="49" spans="1:4" s="15" customFormat="1" ht="11.25">
      <c r="A49" s="43" t="s">
        <v>79</v>
      </c>
      <c r="B49" s="14" t="s">
        <v>80</v>
      </c>
      <c r="C49" s="16">
        <v>0</v>
      </c>
      <c r="D49" s="16">
        <v>0</v>
      </c>
    </row>
    <row r="50" spans="1:4" s="13" customFormat="1" ht="11.25">
      <c r="A50" s="41" t="s">
        <v>81</v>
      </c>
      <c r="B50" s="17"/>
      <c r="C50" s="19"/>
      <c r="D50" s="19"/>
    </row>
    <row r="51" spans="1:4" s="15" customFormat="1" ht="11.25">
      <c r="A51" s="42" t="s">
        <v>82</v>
      </c>
      <c r="B51" s="14"/>
      <c r="C51" s="16"/>
      <c r="D51" s="16"/>
    </row>
    <row r="52" spans="1:4" s="15" customFormat="1" ht="11.25">
      <c r="A52" s="42" t="s">
        <v>137</v>
      </c>
      <c r="B52" s="14" t="s">
        <v>83</v>
      </c>
      <c r="C52" s="16">
        <v>353999</v>
      </c>
      <c r="D52" s="16">
        <v>5535477</v>
      </c>
    </row>
    <row r="53" spans="1:4" s="15" customFormat="1" ht="11.25">
      <c r="A53" s="42" t="s">
        <v>84</v>
      </c>
      <c r="B53" s="14" t="s">
        <v>85</v>
      </c>
      <c r="C53" s="16">
        <v>0</v>
      </c>
      <c r="D53" s="16">
        <v>0</v>
      </c>
    </row>
    <row r="54" spans="1:4" s="15" customFormat="1" ht="22.5">
      <c r="A54" s="42" t="s">
        <v>138</v>
      </c>
      <c r="B54" s="44"/>
      <c r="C54" s="16"/>
      <c r="D54" s="16"/>
    </row>
    <row r="55" spans="1:4" s="15" customFormat="1" ht="11.25">
      <c r="A55" s="42" t="s">
        <v>137</v>
      </c>
      <c r="B55" s="14" t="s">
        <v>86</v>
      </c>
      <c r="C55" s="16">
        <v>0</v>
      </c>
      <c r="D55" s="16">
        <v>0</v>
      </c>
    </row>
    <row r="56" spans="1:4" s="15" customFormat="1" ht="11.25">
      <c r="A56" s="42" t="s">
        <v>84</v>
      </c>
      <c r="B56" s="14" t="s">
        <v>87</v>
      </c>
      <c r="C56" s="16">
        <v>0</v>
      </c>
      <c r="D56" s="16">
        <v>0</v>
      </c>
    </row>
    <row r="57" spans="1:4" s="13" customFormat="1" ht="11.25">
      <c r="A57" s="41" t="s">
        <v>88</v>
      </c>
      <c r="B57" s="17"/>
      <c r="C57" s="19"/>
      <c r="D57" s="19"/>
    </row>
    <row r="58" spans="1:4" s="15" customFormat="1" ht="11.25">
      <c r="A58" s="42" t="s">
        <v>137</v>
      </c>
      <c r="B58" s="14" t="s">
        <v>89</v>
      </c>
      <c r="C58" s="16">
        <v>5181478</v>
      </c>
      <c r="D58" s="16">
        <v>5956527</v>
      </c>
    </row>
    <row r="59" spans="1:4" s="15" customFormat="1" ht="11.25">
      <c r="A59" s="42" t="s">
        <v>84</v>
      </c>
      <c r="B59" s="14" t="s">
        <v>90</v>
      </c>
      <c r="C59" s="16">
        <v>0</v>
      </c>
      <c r="D59" s="16">
        <v>0</v>
      </c>
    </row>
    <row r="60" spans="1:4" s="13" customFormat="1" ht="11.25">
      <c r="A60" s="41" t="s">
        <v>91</v>
      </c>
      <c r="B60" s="17" t="s">
        <v>92</v>
      </c>
      <c r="C60" s="19">
        <v>0</v>
      </c>
      <c r="D60" s="19">
        <v>0</v>
      </c>
    </row>
    <row r="61" spans="1:4" s="13" customFormat="1" ht="22.5">
      <c r="A61" s="41" t="s">
        <v>93</v>
      </c>
      <c r="B61" s="17" t="s">
        <v>94</v>
      </c>
      <c r="C61" s="20">
        <f>C45+C47+C49+C52-C53+C55-C56+C58-C59-C60</f>
        <v>57752381</v>
      </c>
      <c r="D61" s="20">
        <f>D45+D47+D49+D52-D53+D55-D56+D58-D59+D60</f>
        <v>82809151</v>
      </c>
    </row>
    <row r="62" spans="1:4" s="13" customFormat="1" ht="16.5" customHeight="1" hidden="1">
      <c r="A62" s="31"/>
      <c r="B62" s="32"/>
      <c r="C62" s="32"/>
      <c r="D62" s="33"/>
    </row>
    <row r="63" spans="1:4" ht="11.25" hidden="1">
      <c r="A63" s="21"/>
      <c r="B63" s="22"/>
      <c r="C63" s="22"/>
      <c r="D63" s="23"/>
    </row>
    <row r="64" spans="1:4" s="27" customFormat="1" ht="12.75" hidden="1">
      <c r="A64" s="24" t="s">
        <v>95</v>
      </c>
      <c r="B64" s="25" t="s">
        <v>96</v>
      </c>
      <c r="C64" s="25"/>
      <c r="D64" s="26"/>
    </row>
    <row r="65" spans="1:4" ht="12.75" customHeight="1" hidden="1">
      <c r="A65" s="28" t="s">
        <v>97</v>
      </c>
      <c r="B65" s="22" t="s">
        <v>110</v>
      </c>
      <c r="C65" s="22"/>
      <c r="D65" s="23"/>
    </row>
    <row r="66" spans="1:4" ht="12.75" hidden="1">
      <c r="A66" s="28" t="s">
        <v>99</v>
      </c>
      <c r="B66" s="22"/>
      <c r="C66" s="22"/>
      <c r="D66" s="23"/>
    </row>
    <row r="67" spans="1:4" ht="13.5" hidden="1" thickBot="1">
      <c r="A67" s="29" t="s">
        <v>100</v>
      </c>
      <c r="B67" s="30"/>
      <c r="C67" s="30"/>
      <c r="D67" s="12"/>
    </row>
    <row r="68" ht="11.25" hidden="1"/>
    <row r="69" ht="11.25" hidden="1"/>
    <row r="70" ht="11.25" hidden="1"/>
    <row r="71" ht="11.25" hidden="1"/>
    <row r="72" ht="11.25" hidden="1"/>
    <row r="73" ht="11.25" hidden="1"/>
  </sheetData>
  <sheetProtection selectLockedCells="1"/>
  <mergeCells count="8">
    <mergeCell ref="A1:A4"/>
    <mergeCell ref="A5:A6"/>
    <mergeCell ref="B5:B6"/>
    <mergeCell ref="C5:D5"/>
    <mergeCell ref="B4:D4"/>
    <mergeCell ref="B2:D2"/>
    <mergeCell ref="B3:D3"/>
    <mergeCell ref="B1:D1"/>
  </mergeCells>
  <dataValidations count="11">
    <dataValidation type="whole" allowBlank="1" showInputMessage="1" showErrorMessage="1" errorTitle="Eroare format data" error="Eroare format data" sqref="C10:D11">
      <formula1>0</formula1>
      <formula2>1.11111111111111E+24</formula2>
    </dataValidation>
    <dataValidation type="whole" allowBlank="1" showInputMessage="1" showErrorMessage="1" errorTitle="Eroare format data" error="Eroare format data" sqref="C15:D19">
      <formula1>0</formula1>
      <formula2>1.11111111111111E+23</formula2>
    </dataValidation>
    <dataValidation type="whole" allowBlank="1" showInputMessage="1" showErrorMessage="1" errorTitle="Eroare format data" error="Eroare format data" sqref="C22:D23">
      <formula1>0</formula1>
      <formula2>1.11111111111111E+22</formula2>
    </dataValidation>
    <dataValidation type="whole" allowBlank="1" showInputMessage="1" showErrorMessage="1" errorTitle="Eroare format data" error="Eroare format data" sqref="C27:D31">
      <formula1>0</formula1>
      <formula2>10000000000000000000</formula2>
    </dataValidation>
    <dataValidation type="whole" allowBlank="1" showInputMessage="1" showErrorMessage="1" errorTitle="Eroare format data" error="Eroare format data" sqref="C36:D40">
      <formula1>0</formula1>
      <formula2>1E+24</formula2>
    </dataValidation>
    <dataValidation type="whole" allowBlank="1" showInputMessage="1" showErrorMessage="1" errorTitle="Eroare format data" error="Eroare format data" sqref="C45:D45">
      <formula1>0</formula1>
      <formula2>1E+22</formula2>
    </dataValidation>
    <dataValidation type="whole" allowBlank="1" showInputMessage="1" showErrorMessage="1" errorTitle="Eroare format data" error="Eroare format data" sqref="C58:D60">
      <formula1>0</formula1>
      <formula2>1000000000000000000</formula2>
    </dataValidation>
    <dataValidation type="whole" allowBlank="1" showInputMessage="1" showErrorMessage="1" errorTitle="Eroare format data" error="Eroare format data" sqref="C52:D53 C25:D25">
      <formula1>0</formula1>
      <formula2>1E+21</formula2>
    </dataValidation>
    <dataValidation type="whole" allowBlank="1" showInputMessage="1" showErrorMessage="1" errorTitle="Eroare format data" error="Eroare format data" sqref="C55:D56 C47:D47 C42:D42">
      <formula1>0</formula1>
      <formula2>1E+23</formula2>
    </dataValidation>
    <dataValidation allowBlank="1" showInputMessage="1" showErrorMessage="1" errorTitle="Eroare format data" error="Eroare format data" sqref="C49:D49"/>
    <dataValidation type="list" allowBlank="1" showInputMessage="1" showErrorMessage="1" sqref="B1">
      <formula1>JUDET</formula1>
    </dataValidation>
  </dataValidations>
  <hyperlinks>
    <hyperlink ref="A39" r:id="rId1" display="_ftn1"/>
  </hyperlinks>
  <printOptions/>
  <pageMargins left="0.75" right="0.75" top="0.48" bottom="0.51" header="0.49" footer="0.42"/>
  <pageSetup horizontalDpi="600" verticalDpi="600" orientation="portrait" scale="67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7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:A4"/>
    </sheetView>
  </sheetViews>
  <sheetFormatPr defaultColWidth="9.140625" defaultRowHeight="12.75"/>
  <cols>
    <col min="1" max="1" width="52.57421875" style="9" customWidth="1"/>
    <col min="2" max="2" width="6.140625" style="9" customWidth="1"/>
    <col min="3" max="4" width="13.7109375" style="9" customWidth="1"/>
    <col min="5" max="16384" width="9.140625" style="9" customWidth="1"/>
  </cols>
  <sheetData>
    <row r="1" spans="1:4" ht="21.75" customHeight="1">
      <c r="A1" s="78" t="s">
        <v>0</v>
      </c>
      <c r="B1" s="80" t="s">
        <v>143</v>
      </c>
      <c r="C1" s="80"/>
      <c r="D1" s="80"/>
    </row>
    <row r="2" spans="1:4" ht="12.75" customHeight="1">
      <c r="A2" s="78"/>
      <c r="B2" s="81" t="s">
        <v>111</v>
      </c>
      <c r="C2" s="81"/>
      <c r="D2" s="81"/>
    </row>
    <row r="3" spans="1:4" ht="25.5" customHeight="1">
      <c r="A3" s="78"/>
      <c r="B3" s="78" t="s">
        <v>2</v>
      </c>
      <c r="C3" s="78"/>
      <c r="D3" s="78"/>
    </row>
    <row r="4" spans="1:4" ht="12.75" customHeight="1">
      <c r="A4" s="78"/>
      <c r="B4" s="79" t="s">
        <v>3</v>
      </c>
      <c r="C4" s="79"/>
      <c r="D4" s="79"/>
    </row>
    <row r="5" spans="1:4" ht="24.75" customHeight="1">
      <c r="A5" s="78" t="s">
        <v>4</v>
      </c>
      <c r="B5" s="78" t="s">
        <v>5</v>
      </c>
      <c r="C5" s="78" t="s">
        <v>6</v>
      </c>
      <c r="D5" s="78"/>
    </row>
    <row r="6" spans="1:4" ht="11.25">
      <c r="A6" s="78"/>
      <c r="B6" s="78"/>
      <c r="C6" s="36">
        <v>40179</v>
      </c>
      <c r="D6" s="36">
        <v>40359</v>
      </c>
    </row>
    <row r="7" spans="1:4" ht="11.25">
      <c r="A7" s="37" t="s">
        <v>7</v>
      </c>
      <c r="B7" s="37" t="s">
        <v>8</v>
      </c>
      <c r="C7" s="37" t="s">
        <v>9</v>
      </c>
      <c r="D7" s="37" t="s">
        <v>10</v>
      </c>
    </row>
    <row r="8" spans="1:4" s="13" customFormat="1" ht="11.25">
      <c r="A8" s="38" t="s">
        <v>11</v>
      </c>
      <c r="B8" s="17"/>
      <c r="C8" s="19"/>
      <c r="D8" s="19"/>
    </row>
    <row r="9" spans="1:4" s="13" customFormat="1" ht="11.25">
      <c r="A9" s="38" t="s">
        <v>12</v>
      </c>
      <c r="B9" s="17"/>
      <c r="C9" s="19"/>
      <c r="D9" s="19"/>
    </row>
    <row r="10" spans="1:4" s="15" customFormat="1" ht="11.25">
      <c r="A10" s="39" t="s">
        <v>13</v>
      </c>
      <c r="B10" s="14" t="s">
        <v>14</v>
      </c>
      <c r="C10" s="16">
        <v>0</v>
      </c>
      <c r="D10" s="16">
        <v>0</v>
      </c>
    </row>
    <row r="11" spans="1:4" s="15" customFormat="1" ht="11.25">
      <c r="A11" s="39" t="s">
        <v>15</v>
      </c>
      <c r="B11" s="14" t="s">
        <v>16</v>
      </c>
      <c r="C11" s="16">
        <v>0</v>
      </c>
      <c r="D11" s="16">
        <v>0</v>
      </c>
    </row>
    <row r="12" spans="1:4" s="13" customFormat="1" ht="11.25">
      <c r="A12" s="38" t="s">
        <v>17</v>
      </c>
      <c r="B12" s="17" t="s">
        <v>18</v>
      </c>
      <c r="C12" s="20">
        <f>C10+C11</f>
        <v>0</v>
      </c>
      <c r="D12" s="20">
        <f>D10+D11</f>
        <v>0</v>
      </c>
    </row>
    <row r="13" spans="1:4" s="13" customFormat="1" ht="11.25">
      <c r="A13" s="38" t="s">
        <v>19</v>
      </c>
      <c r="B13" s="17"/>
      <c r="C13" s="19"/>
      <c r="D13" s="19"/>
    </row>
    <row r="14" spans="1:4" s="13" customFormat="1" ht="11.25">
      <c r="A14" s="38" t="s">
        <v>20</v>
      </c>
      <c r="B14" s="17"/>
      <c r="C14" s="19"/>
      <c r="D14" s="19"/>
    </row>
    <row r="15" spans="1:4" s="15" customFormat="1" ht="11.25">
      <c r="A15" s="39" t="s">
        <v>21</v>
      </c>
      <c r="B15" s="14" t="s">
        <v>22</v>
      </c>
      <c r="C15" s="16">
        <v>0</v>
      </c>
      <c r="D15" s="16">
        <v>0</v>
      </c>
    </row>
    <row r="16" spans="1:4" s="15" customFormat="1" ht="11.25">
      <c r="A16" s="39" t="s">
        <v>23</v>
      </c>
      <c r="B16" s="14" t="s">
        <v>24</v>
      </c>
      <c r="C16" s="16">
        <v>0</v>
      </c>
      <c r="D16" s="16">
        <v>0</v>
      </c>
    </row>
    <row r="17" spans="1:4" s="15" customFormat="1" ht="11.25">
      <c r="A17" s="39" t="s">
        <v>25</v>
      </c>
      <c r="B17" s="14" t="s">
        <v>26</v>
      </c>
      <c r="C17" s="16">
        <v>0</v>
      </c>
      <c r="D17" s="16">
        <v>0</v>
      </c>
    </row>
    <row r="18" spans="1:4" s="15" customFormat="1" ht="11.25">
      <c r="A18" s="39" t="s">
        <v>27</v>
      </c>
      <c r="B18" s="14" t="s">
        <v>28</v>
      </c>
      <c r="C18" s="16">
        <v>0</v>
      </c>
      <c r="D18" s="16">
        <v>0</v>
      </c>
    </row>
    <row r="19" spans="1:4" s="15" customFormat="1" ht="11.25">
      <c r="A19" s="39" t="s">
        <v>29</v>
      </c>
      <c r="B19" s="14" t="s">
        <v>30</v>
      </c>
      <c r="C19" s="16">
        <v>0</v>
      </c>
      <c r="D19" s="16">
        <v>142619</v>
      </c>
    </row>
    <row r="20" spans="1:4" s="13" customFormat="1" ht="11.25">
      <c r="A20" s="38" t="s">
        <v>31</v>
      </c>
      <c r="B20" s="18" t="s">
        <v>32</v>
      </c>
      <c r="C20" s="40">
        <f>C15+C16+C17+C18+C19</f>
        <v>0</v>
      </c>
      <c r="D20" s="40">
        <f>D15+D16+D17+D18+D19</f>
        <v>142619</v>
      </c>
    </row>
    <row r="21" spans="1:4" s="13" customFormat="1" ht="11.25">
      <c r="A21" s="41" t="s">
        <v>33</v>
      </c>
      <c r="B21" s="17"/>
      <c r="C21" s="19"/>
      <c r="D21" s="19"/>
    </row>
    <row r="22" spans="1:4" s="15" customFormat="1" ht="11.25">
      <c r="A22" s="42" t="s">
        <v>34</v>
      </c>
      <c r="B22" s="14" t="s">
        <v>35</v>
      </c>
      <c r="C22" s="16">
        <v>127142379</v>
      </c>
      <c r="D22" s="16">
        <v>182429819</v>
      </c>
    </row>
    <row r="23" spans="1:4" s="13" customFormat="1" ht="11.25">
      <c r="A23" s="38" t="s">
        <v>36</v>
      </c>
      <c r="B23" s="17" t="s">
        <v>37</v>
      </c>
      <c r="C23" s="19">
        <v>12447</v>
      </c>
      <c r="D23" s="19">
        <v>20529</v>
      </c>
    </row>
    <row r="24" spans="1:4" s="13" customFormat="1" ht="11.25">
      <c r="A24" s="41" t="s">
        <v>38</v>
      </c>
      <c r="B24" s="17" t="s">
        <v>39</v>
      </c>
      <c r="C24" s="20">
        <f>C20+C22+C23</f>
        <v>127154826</v>
      </c>
      <c r="D24" s="20">
        <f>D20+D22+D23</f>
        <v>182592967</v>
      </c>
    </row>
    <row r="25" spans="1:4" s="13" customFormat="1" ht="11.25">
      <c r="A25" s="41" t="s">
        <v>40</v>
      </c>
      <c r="B25" s="17" t="s">
        <v>41</v>
      </c>
      <c r="C25" s="19">
        <v>0</v>
      </c>
      <c r="D25" s="19">
        <v>0</v>
      </c>
    </row>
    <row r="26" spans="1:4" s="13" customFormat="1" ht="22.5">
      <c r="A26" s="41" t="s">
        <v>42</v>
      </c>
      <c r="B26" s="17"/>
      <c r="C26" s="19"/>
      <c r="D26" s="19"/>
    </row>
    <row r="27" spans="1:4" s="15" customFormat="1" ht="11.25">
      <c r="A27" s="42" t="s">
        <v>43</v>
      </c>
      <c r="B27" s="14" t="s">
        <v>44</v>
      </c>
      <c r="C27" s="16">
        <v>0</v>
      </c>
      <c r="D27" s="16">
        <v>0</v>
      </c>
    </row>
    <row r="28" spans="1:4" s="15" customFormat="1" ht="11.25">
      <c r="A28" s="42" t="s">
        <v>45</v>
      </c>
      <c r="B28" s="14" t="s">
        <v>46</v>
      </c>
      <c r="C28" s="16">
        <v>17055</v>
      </c>
      <c r="D28" s="16">
        <v>108298</v>
      </c>
    </row>
    <row r="29" spans="1:4" s="15" customFormat="1" ht="11.25">
      <c r="A29" s="42" t="s">
        <v>47</v>
      </c>
      <c r="B29" s="14" t="s">
        <v>48</v>
      </c>
      <c r="C29" s="16">
        <v>0</v>
      </c>
      <c r="D29" s="16">
        <v>0</v>
      </c>
    </row>
    <row r="30" spans="1:4" s="15" customFormat="1" ht="11.25">
      <c r="A30" s="42" t="s">
        <v>136</v>
      </c>
      <c r="B30" s="14" t="s">
        <v>49</v>
      </c>
      <c r="C30" s="16">
        <v>0</v>
      </c>
      <c r="D30" s="16">
        <v>0</v>
      </c>
    </row>
    <row r="31" spans="1:4" s="15" customFormat="1" ht="11.25">
      <c r="A31" s="42" t="s">
        <v>50</v>
      </c>
      <c r="B31" s="14" t="s">
        <v>51</v>
      </c>
      <c r="C31" s="16">
        <v>0</v>
      </c>
      <c r="D31" s="16">
        <v>0</v>
      </c>
    </row>
    <row r="32" spans="1:4" s="13" customFormat="1" ht="11.25">
      <c r="A32" s="41" t="s">
        <v>52</v>
      </c>
      <c r="B32" s="17" t="s">
        <v>53</v>
      </c>
      <c r="C32" s="20">
        <f>SUM(C27:C31)</f>
        <v>17055</v>
      </c>
      <c r="D32" s="20">
        <f>SUM(D27:D31)</f>
        <v>108298</v>
      </c>
    </row>
    <row r="33" spans="1:4" s="13" customFormat="1" ht="22.5">
      <c r="A33" s="41" t="s">
        <v>54</v>
      </c>
      <c r="B33" s="17" t="s">
        <v>55</v>
      </c>
      <c r="C33" s="20">
        <f>C24+C25-C32-C42</f>
        <v>127137771</v>
      </c>
      <c r="D33" s="20">
        <f>D24+D25-D32-D42</f>
        <v>182484669</v>
      </c>
    </row>
    <row r="34" spans="1:4" s="13" customFormat="1" ht="11.25">
      <c r="A34" s="41" t="s">
        <v>56</v>
      </c>
      <c r="B34" s="17" t="s">
        <v>57</v>
      </c>
      <c r="C34" s="20">
        <f>C12+C33</f>
        <v>127137771</v>
      </c>
      <c r="D34" s="20">
        <f>D12+D33</f>
        <v>182484669</v>
      </c>
    </row>
    <row r="35" spans="1:4" s="13" customFormat="1" ht="22.5">
      <c r="A35" s="41" t="s">
        <v>58</v>
      </c>
      <c r="B35" s="17"/>
      <c r="C35" s="19"/>
      <c r="D35" s="19"/>
    </row>
    <row r="36" spans="1:4" s="15" customFormat="1" ht="11.25">
      <c r="A36" s="42" t="s">
        <v>59</v>
      </c>
      <c r="B36" s="14" t="s">
        <v>60</v>
      </c>
      <c r="C36" s="16">
        <v>0</v>
      </c>
      <c r="D36" s="16">
        <v>0</v>
      </c>
    </row>
    <row r="37" spans="1:4" s="15" customFormat="1" ht="11.25">
      <c r="A37" s="42" t="s">
        <v>45</v>
      </c>
      <c r="B37" s="14" t="s">
        <v>61</v>
      </c>
      <c r="C37" s="16">
        <v>0</v>
      </c>
      <c r="D37" s="16">
        <v>0</v>
      </c>
    </row>
    <row r="38" spans="1:4" s="15" customFormat="1" ht="11.25">
      <c r="A38" s="42" t="s">
        <v>47</v>
      </c>
      <c r="B38" s="14" t="s">
        <v>62</v>
      </c>
      <c r="C38" s="16">
        <v>0</v>
      </c>
      <c r="D38" s="16">
        <v>0</v>
      </c>
    </row>
    <row r="39" spans="1:4" s="15" customFormat="1" ht="11.25">
      <c r="A39" s="42" t="s">
        <v>63</v>
      </c>
      <c r="B39" s="14" t="s">
        <v>64</v>
      </c>
      <c r="C39" s="16">
        <v>0</v>
      </c>
      <c r="D39" s="16">
        <v>0</v>
      </c>
    </row>
    <row r="40" spans="1:4" s="15" customFormat="1" ht="11.25">
      <c r="A40" s="42" t="s">
        <v>65</v>
      </c>
      <c r="B40" s="14" t="s">
        <v>66</v>
      </c>
      <c r="C40" s="16">
        <v>0</v>
      </c>
      <c r="D40" s="16">
        <v>0</v>
      </c>
    </row>
    <row r="41" spans="1:4" s="13" customFormat="1" ht="11.25">
      <c r="A41" s="41" t="s">
        <v>67</v>
      </c>
      <c r="B41" s="17" t="s">
        <v>68</v>
      </c>
      <c r="C41" s="20">
        <v>0</v>
      </c>
      <c r="D41" s="20">
        <v>0</v>
      </c>
    </row>
    <row r="42" spans="1:4" s="13" customFormat="1" ht="11.25">
      <c r="A42" s="41" t="s">
        <v>69</v>
      </c>
      <c r="B42" s="17" t="s">
        <v>70</v>
      </c>
      <c r="C42" s="19">
        <v>0</v>
      </c>
      <c r="D42" s="19">
        <v>0</v>
      </c>
    </row>
    <row r="43" spans="1:4" s="13" customFormat="1" ht="11.25">
      <c r="A43" s="41" t="s">
        <v>71</v>
      </c>
      <c r="B43" s="17"/>
      <c r="C43" s="19"/>
      <c r="D43" s="19"/>
    </row>
    <row r="44" spans="1:4" s="13" customFormat="1" ht="11.25">
      <c r="A44" s="41" t="s">
        <v>72</v>
      </c>
      <c r="B44" s="17"/>
      <c r="C44" s="19"/>
      <c r="D44" s="19"/>
    </row>
    <row r="45" spans="1:4" s="15" customFormat="1" ht="11.25">
      <c r="A45" s="42" t="s">
        <v>73</v>
      </c>
      <c r="B45" s="14" t="s">
        <v>74</v>
      </c>
      <c r="C45" s="16">
        <v>115166607</v>
      </c>
      <c r="D45" s="16">
        <v>171692838</v>
      </c>
    </row>
    <row r="46" spans="1:4" s="13" customFormat="1" ht="11.25">
      <c r="A46" s="41" t="s">
        <v>75</v>
      </c>
      <c r="B46" s="17"/>
      <c r="C46" s="19"/>
      <c r="D46" s="19"/>
    </row>
    <row r="47" spans="1:4" s="15" customFormat="1" ht="11.25">
      <c r="A47" s="42" t="s">
        <v>76</v>
      </c>
      <c r="B47" s="14" t="s">
        <v>77</v>
      </c>
      <c r="C47" s="16">
        <v>0</v>
      </c>
      <c r="D47" s="16">
        <v>0</v>
      </c>
    </row>
    <row r="48" spans="1:4" s="13" customFormat="1" ht="11.25">
      <c r="A48" s="41" t="s">
        <v>78</v>
      </c>
      <c r="B48" s="17"/>
      <c r="C48" s="19"/>
      <c r="D48" s="19"/>
    </row>
    <row r="49" spans="1:4" s="15" customFormat="1" ht="11.25">
      <c r="A49" s="43" t="s">
        <v>79</v>
      </c>
      <c r="B49" s="14" t="s">
        <v>80</v>
      </c>
      <c r="C49" s="16">
        <v>0</v>
      </c>
      <c r="D49" s="16">
        <v>0</v>
      </c>
    </row>
    <row r="50" spans="1:4" s="13" customFormat="1" ht="11.25">
      <c r="A50" s="41" t="s">
        <v>81</v>
      </c>
      <c r="B50" s="17"/>
      <c r="C50" s="19"/>
      <c r="D50" s="19"/>
    </row>
    <row r="51" spans="1:4" s="15" customFormat="1" ht="11.25">
      <c r="A51" s="42" t="s">
        <v>82</v>
      </c>
      <c r="B51" s="14"/>
      <c r="C51" s="16"/>
      <c r="D51" s="16"/>
    </row>
    <row r="52" spans="1:4" s="15" customFormat="1" ht="11.25">
      <c r="A52" s="42" t="s">
        <v>137</v>
      </c>
      <c r="B52" s="14" t="s">
        <v>83</v>
      </c>
      <c r="C52" s="16">
        <v>0</v>
      </c>
      <c r="D52" s="16">
        <v>0</v>
      </c>
    </row>
    <row r="53" spans="1:4" s="15" customFormat="1" ht="11.25">
      <c r="A53" s="42" t="s">
        <v>84</v>
      </c>
      <c r="B53" s="14" t="s">
        <v>85</v>
      </c>
      <c r="C53" s="16">
        <v>0</v>
      </c>
      <c r="D53" s="16">
        <v>0</v>
      </c>
    </row>
    <row r="54" spans="1:4" s="15" customFormat="1" ht="22.5">
      <c r="A54" s="42" t="s">
        <v>138</v>
      </c>
      <c r="B54" s="44"/>
      <c r="C54" s="16"/>
      <c r="D54" s="16"/>
    </row>
    <row r="55" spans="1:4" s="15" customFormat="1" ht="11.25">
      <c r="A55" s="42" t="s">
        <v>137</v>
      </c>
      <c r="B55" s="14" t="s">
        <v>86</v>
      </c>
      <c r="C55" s="16">
        <v>0</v>
      </c>
      <c r="D55" s="16">
        <v>0</v>
      </c>
    </row>
    <row r="56" spans="1:4" s="15" customFormat="1" ht="11.25">
      <c r="A56" s="42" t="s">
        <v>84</v>
      </c>
      <c r="B56" s="14" t="s">
        <v>87</v>
      </c>
      <c r="C56" s="16">
        <v>0</v>
      </c>
      <c r="D56" s="16">
        <v>0</v>
      </c>
    </row>
    <row r="57" spans="1:4" s="13" customFormat="1" ht="11.25">
      <c r="A57" s="41" t="s">
        <v>88</v>
      </c>
      <c r="B57" s="17"/>
      <c r="C57" s="19"/>
      <c r="D57" s="19"/>
    </row>
    <row r="58" spans="1:4" s="15" customFormat="1" ht="11.25">
      <c r="A58" s="42" t="s">
        <v>137</v>
      </c>
      <c r="B58" s="14" t="s">
        <v>89</v>
      </c>
      <c r="C58" s="16">
        <v>11971164</v>
      </c>
      <c r="D58" s="16">
        <v>10791831</v>
      </c>
    </row>
    <row r="59" spans="1:4" s="15" customFormat="1" ht="11.25">
      <c r="A59" s="42" t="s">
        <v>84</v>
      </c>
      <c r="B59" s="14" t="s">
        <v>90</v>
      </c>
      <c r="C59" s="16"/>
      <c r="D59" s="16"/>
    </row>
    <row r="60" spans="1:4" s="13" customFormat="1" ht="11.25">
      <c r="A60" s="41" t="s">
        <v>91</v>
      </c>
      <c r="B60" s="17" t="s">
        <v>92</v>
      </c>
      <c r="C60" s="19"/>
      <c r="D60" s="19"/>
    </row>
    <row r="61" spans="1:4" s="13" customFormat="1" ht="22.5">
      <c r="A61" s="41" t="s">
        <v>93</v>
      </c>
      <c r="B61" s="17" t="s">
        <v>94</v>
      </c>
      <c r="C61" s="20">
        <f>C45+C47+C49+C52-C53+C55-C56+C58-C59-C60</f>
        <v>127137771</v>
      </c>
      <c r="D61" s="20">
        <f>D45+D47+D49+D52-D53+D55-D56+D58-D59-D60</f>
        <v>182484669</v>
      </c>
    </row>
    <row r="62" spans="1:4" s="13" customFormat="1" ht="16.5" customHeight="1" hidden="1">
      <c r="A62" s="31"/>
      <c r="B62" s="32"/>
      <c r="C62" s="32"/>
      <c r="D62" s="33"/>
    </row>
    <row r="63" spans="1:4" ht="11.25" hidden="1">
      <c r="A63" s="21"/>
      <c r="B63" s="22"/>
      <c r="C63" s="22"/>
      <c r="D63" s="23"/>
    </row>
    <row r="64" spans="1:4" s="27" customFormat="1" ht="12.75" hidden="1">
      <c r="A64" s="24" t="s">
        <v>95</v>
      </c>
      <c r="B64" s="25" t="s">
        <v>96</v>
      </c>
      <c r="C64" s="25"/>
      <c r="D64" s="26"/>
    </row>
    <row r="65" spans="1:4" ht="12.75" customHeight="1" hidden="1">
      <c r="A65" s="28" t="s">
        <v>97</v>
      </c>
      <c r="B65" s="88" t="s">
        <v>142</v>
      </c>
      <c r="C65" s="88"/>
      <c r="D65" s="89"/>
    </row>
    <row r="66" spans="1:4" ht="12.75" hidden="1">
      <c r="A66" s="28" t="s">
        <v>99</v>
      </c>
      <c r="B66" s="22"/>
      <c r="C66" s="22"/>
      <c r="D66" s="23"/>
    </row>
    <row r="67" spans="1:4" ht="13.5" hidden="1" thickBot="1">
      <c r="A67" s="29" t="s">
        <v>100</v>
      </c>
      <c r="B67" s="30"/>
      <c r="C67" s="30"/>
      <c r="D67" s="12"/>
    </row>
    <row r="68" ht="11.25" hidden="1"/>
    <row r="69" ht="11.25" hidden="1"/>
    <row r="70" ht="11.25" hidden="1"/>
    <row r="71" ht="11.25" hidden="1"/>
    <row r="72" ht="11.25" hidden="1"/>
    <row r="73" ht="11.25" hidden="1"/>
  </sheetData>
  <sheetProtection selectLockedCells="1"/>
  <mergeCells count="9">
    <mergeCell ref="B65:D65"/>
    <mergeCell ref="B4:D4"/>
    <mergeCell ref="A1:A4"/>
    <mergeCell ref="B5:B6"/>
    <mergeCell ref="C5:D5"/>
    <mergeCell ref="A5:A6"/>
    <mergeCell ref="B3:D3"/>
    <mergeCell ref="B2:D2"/>
    <mergeCell ref="B1:D1"/>
  </mergeCells>
  <dataValidations count="10">
    <dataValidation type="whole" allowBlank="1" showInputMessage="1" showErrorMessage="1" errorTitle="Eroare format data" error="Eroare format data" sqref="C10:D11">
      <formula1>0</formula1>
      <formula2>1.11111111111111E+24</formula2>
    </dataValidation>
    <dataValidation type="whole" allowBlank="1" showInputMessage="1" showErrorMessage="1" errorTitle="Eroare format data" error="Eroare format data" sqref="C15:D19">
      <formula1>0</formula1>
      <formula2>1.11111111111111E+23</formula2>
    </dataValidation>
    <dataValidation type="whole" allowBlank="1" showInputMessage="1" showErrorMessage="1" errorTitle="Eroare format data" error="Eroare format data" sqref="C22:D23">
      <formula1>0</formula1>
      <formula2>1.11111111111111E+22</formula2>
    </dataValidation>
    <dataValidation type="whole" allowBlank="1" showInputMessage="1" showErrorMessage="1" errorTitle="Eroare format data" error="Eroare format data" sqref="C27:D31">
      <formula1>0</formula1>
      <formula2>10000000000000000000</formula2>
    </dataValidation>
    <dataValidation type="whole" allowBlank="1" showInputMessage="1" showErrorMessage="1" errorTitle="Eroare format data" error="Eroare format data" sqref="C36:D40">
      <formula1>0</formula1>
      <formula2>1E+24</formula2>
    </dataValidation>
    <dataValidation type="whole" allowBlank="1" showInputMessage="1" showErrorMessage="1" errorTitle="Eroare format data" error="Eroare format data" sqref="C45:D45">
      <formula1>0</formula1>
      <formula2>1E+22</formula2>
    </dataValidation>
    <dataValidation type="whole" allowBlank="1" showInputMessage="1" showErrorMessage="1" errorTitle="Eroare format data" error="Eroare format data" sqref="C58:D60">
      <formula1>0</formula1>
      <formula2>1000000000000000000</formula2>
    </dataValidation>
    <dataValidation type="whole" allowBlank="1" showInputMessage="1" showErrorMessage="1" errorTitle="Eroare format data" error="Eroare format data" sqref="C52:D53 C25:D25">
      <formula1>0</formula1>
      <formula2>1E+21</formula2>
    </dataValidation>
    <dataValidation type="whole" allowBlank="1" showInputMessage="1" showErrorMessage="1" errorTitle="Eroare format data" error="Eroare format data" sqref="C55:D56 C47:D47 C42:D42">
      <formula1>0</formula1>
      <formula2>1E+23</formula2>
    </dataValidation>
    <dataValidation allowBlank="1" showInputMessage="1" showErrorMessage="1" errorTitle="Eroare format data" error="Eroare format data" sqref="C49:D49"/>
  </dataValidations>
  <hyperlinks>
    <hyperlink ref="A39" r:id="rId1" display="_ftn1"/>
  </hyperlinks>
  <printOptions/>
  <pageMargins left="0.75" right="0.75" top="0.48" bottom="0.51" header="0.49" footer="0.42"/>
  <pageSetup horizontalDpi="600" verticalDpi="600" orientation="portrait" scale="67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7"/>
  <sheetViews>
    <sheetView zoomScaleSheetLayoutView="100" zoomScalePageLayoutView="0" workbookViewId="0" topLeftCell="A1">
      <selection activeCell="B1" sqref="B1:D1"/>
    </sheetView>
  </sheetViews>
  <sheetFormatPr defaultColWidth="9.140625" defaultRowHeight="12.75"/>
  <cols>
    <col min="1" max="1" width="52.57421875" style="9" customWidth="1"/>
    <col min="2" max="2" width="7.00390625" style="9" customWidth="1"/>
    <col min="3" max="4" width="14.57421875" style="9" customWidth="1"/>
    <col min="5" max="16384" width="9.140625" style="9" customWidth="1"/>
  </cols>
  <sheetData>
    <row r="1" spans="1:4" ht="16.5" customHeight="1">
      <c r="A1" s="78" t="s">
        <v>0</v>
      </c>
      <c r="B1" s="81" t="s">
        <v>144</v>
      </c>
      <c r="C1" s="81"/>
      <c r="D1" s="81"/>
    </row>
    <row r="2" spans="1:4" ht="24" customHeight="1">
      <c r="A2" s="78"/>
      <c r="B2" s="84" t="s">
        <v>112</v>
      </c>
      <c r="C2" s="84"/>
      <c r="D2" s="84"/>
    </row>
    <row r="3" spans="1:4" ht="26.25" customHeight="1">
      <c r="A3" s="78"/>
      <c r="B3" s="78" t="s">
        <v>2</v>
      </c>
      <c r="C3" s="78"/>
      <c r="D3" s="78"/>
    </row>
    <row r="4" spans="1:4" ht="12.75" customHeight="1">
      <c r="A4" s="78"/>
      <c r="B4" s="79" t="s">
        <v>3</v>
      </c>
      <c r="C4" s="79"/>
      <c r="D4" s="79"/>
    </row>
    <row r="5" spans="1:4" ht="24.75" customHeight="1">
      <c r="A5" s="78" t="s">
        <v>4</v>
      </c>
      <c r="B5" s="78" t="s">
        <v>5</v>
      </c>
      <c r="C5" s="78" t="s">
        <v>6</v>
      </c>
      <c r="D5" s="78"/>
    </row>
    <row r="6" spans="1:4" ht="11.25">
      <c r="A6" s="78"/>
      <c r="B6" s="78"/>
      <c r="C6" s="36">
        <v>40179</v>
      </c>
      <c r="D6" s="36">
        <v>40359</v>
      </c>
    </row>
    <row r="7" spans="1:4" ht="11.25">
      <c r="A7" s="37" t="s">
        <v>7</v>
      </c>
      <c r="B7" s="37" t="s">
        <v>8</v>
      </c>
      <c r="C7" s="37" t="s">
        <v>9</v>
      </c>
      <c r="D7" s="37" t="s">
        <v>10</v>
      </c>
    </row>
    <row r="8" spans="1:4" s="13" customFormat="1" ht="11.25">
      <c r="A8" s="38" t="s">
        <v>11</v>
      </c>
      <c r="B8" s="17"/>
      <c r="C8" s="19"/>
      <c r="D8" s="19"/>
    </row>
    <row r="9" spans="1:4" s="13" customFormat="1" ht="11.25">
      <c r="A9" s="38" t="s">
        <v>12</v>
      </c>
      <c r="B9" s="17"/>
      <c r="C9" s="19"/>
      <c r="D9" s="19"/>
    </row>
    <row r="10" spans="1:4" s="15" customFormat="1" ht="11.25">
      <c r="A10" s="39" t="s">
        <v>13</v>
      </c>
      <c r="B10" s="14" t="s">
        <v>14</v>
      </c>
      <c r="C10" s="16">
        <v>133784736</v>
      </c>
      <c r="D10" s="16">
        <v>156184101</v>
      </c>
    </row>
    <row r="11" spans="1:4" s="15" customFormat="1" ht="11.25">
      <c r="A11" s="39" t="s">
        <v>15</v>
      </c>
      <c r="B11" s="14" t="s">
        <v>16</v>
      </c>
      <c r="C11" s="16">
        <v>722589130</v>
      </c>
      <c r="D11" s="16">
        <v>1057040146</v>
      </c>
    </row>
    <row r="12" spans="1:4" s="13" customFormat="1" ht="11.25">
      <c r="A12" s="38" t="s">
        <v>17</v>
      </c>
      <c r="B12" s="17" t="s">
        <v>18</v>
      </c>
      <c r="C12" s="20">
        <f>C10+C11</f>
        <v>856373866</v>
      </c>
      <c r="D12" s="20">
        <f>D10+D11</f>
        <v>1213224247</v>
      </c>
    </row>
    <row r="13" spans="1:4" s="13" customFormat="1" ht="11.25">
      <c r="A13" s="38" t="s">
        <v>19</v>
      </c>
      <c r="B13" s="17"/>
      <c r="C13" s="19"/>
      <c r="D13" s="19"/>
    </row>
    <row r="14" spans="1:4" s="13" customFormat="1" ht="11.25">
      <c r="A14" s="38" t="s">
        <v>20</v>
      </c>
      <c r="B14" s="17"/>
      <c r="C14" s="19"/>
      <c r="D14" s="19"/>
    </row>
    <row r="15" spans="1:4" s="15" customFormat="1" ht="11.25">
      <c r="A15" s="39" t="s">
        <v>21</v>
      </c>
      <c r="B15" s="14" t="s">
        <v>22</v>
      </c>
      <c r="C15" s="16">
        <v>0</v>
      </c>
      <c r="D15" s="16">
        <v>0</v>
      </c>
    </row>
    <row r="16" spans="1:4" s="15" customFormat="1" ht="11.25">
      <c r="A16" s="39" t="s">
        <v>23</v>
      </c>
      <c r="B16" s="14" t="s">
        <v>24</v>
      </c>
      <c r="C16" s="16">
        <v>0</v>
      </c>
      <c r="D16" s="16">
        <v>0</v>
      </c>
    </row>
    <row r="17" spans="1:4" s="15" customFormat="1" ht="11.25">
      <c r="A17" s="39" t="s">
        <v>25</v>
      </c>
      <c r="B17" s="14" t="s">
        <v>26</v>
      </c>
      <c r="C17" s="16">
        <v>0</v>
      </c>
      <c r="D17" s="16">
        <v>0</v>
      </c>
    </row>
    <row r="18" spans="1:4" s="15" customFormat="1" ht="11.25">
      <c r="A18" s="39" t="s">
        <v>27</v>
      </c>
      <c r="B18" s="14" t="s">
        <v>28</v>
      </c>
      <c r="C18" s="16">
        <v>0</v>
      </c>
      <c r="D18" s="16">
        <v>0</v>
      </c>
    </row>
    <row r="19" spans="1:4" s="15" customFormat="1" ht="11.25">
      <c r="A19" s="39" t="s">
        <v>29</v>
      </c>
      <c r="B19" s="14" t="s">
        <v>30</v>
      </c>
      <c r="C19" s="16">
        <v>0</v>
      </c>
      <c r="D19" s="16">
        <v>0</v>
      </c>
    </row>
    <row r="20" spans="1:4" s="13" customFormat="1" ht="11.25">
      <c r="A20" s="38" t="s">
        <v>31</v>
      </c>
      <c r="B20" s="18" t="s">
        <v>32</v>
      </c>
      <c r="C20" s="40">
        <f>C15+C16+C17+C18+C19</f>
        <v>0</v>
      </c>
      <c r="D20" s="40">
        <f>D15+D16+D17+D18+D19</f>
        <v>0</v>
      </c>
    </row>
    <row r="21" spans="1:4" s="13" customFormat="1" ht="11.25">
      <c r="A21" s="41" t="s">
        <v>33</v>
      </c>
      <c r="B21" s="17"/>
      <c r="C21" s="19"/>
      <c r="D21" s="19"/>
    </row>
    <row r="22" spans="1:4" s="15" customFormat="1" ht="11.25">
      <c r="A22" s="42" t="s">
        <v>34</v>
      </c>
      <c r="B22" s="14" t="s">
        <v>35</v>
      </c>
      <c r="C22" s="16">
        <v>38911741</v>
      </c>
      <c r="D22" s="16">
        <v>111541703</v>
      </c>
    </row>
    <row r="23" spans="1:4" s="13" customFormat="1" ht="11.25">
      <c r="A23" s="38" t="s">
        <v>36</v>
      </c>
      <c r="B23" s="17" t="s">
        <v>37</v>
      </c>
      <c r="C23" s="19">
        <v>43171447</v>
      </c>
      <c r="D23" s="19">
        <v>739010</v>
      </c>
    </row>
    <row r="24" spans="1:4" s="13" customFormat="1" ht="11.25">
      <c r="A24" s="41" t="s">
        <v>38</v>
      </c>
      <c r="B24" s="17" t="s">
        <v>39</v>
      </c>
      <c r="C24" s="20">
        <f>C20+C22+C23</f>
        <v>82083188</v>
      </c>
      <c r="D24" s="20">
        <f>D20+D22+D23</f>
        <v>112280713</v>
      </c>
    </row>
    <row r="25" spans="1:4" s="13" customFormat="1" ht="11.25">
      <c r="A25" s="41" t="s">
        <v>40</v>
      </c>
      <c r="B25" s="17" t="s">
        <v>41</v>
      </c>
      <c r="C25" s="19">
        <v>0</v>
      </c>
      <c r="D25" s="19">
        <v>0</v>
      </c>
    </row>
    <row r="26" spans="1:4" s="13" customFormat="1" ht="22.5">
      <c r="A26" s="41" t="s">
        <v>42</v>
      </c>
      <c r="B26" s="17"/>
      <c r="C26" s="19"/>
      <c r="D26" s="19"/>
    </row>
    <row r="27" spans="1:4" s="15" customFormat="1" ht="11.25">
      <c r="A27" s="42" t="s">
        <v>43</v>
      </c>
      <c r="B27" s="14" t="s">
        <v>44</v>
      </c>
      <c r="C27" s="16">
        <v>0</v>
      </c>
      <c r="D27" s="16">
        <v>0</v>
      </c>
    </row>
    <row r="28" spans="1:4" s="15" customFormat="1" ht="11.25">
      <c r="A28" s="42" t="s">
        <v>45</v>
      </c>
      <c r="B28" s="14" t="s">
        <v>46</v>
      </c>
      <c r="C28" s="16">
        <v>30000</v>
      </c>
      <c r="D28" s="16">
        <v>14877</v>
      </c>
    </row>
    <row r="29" spans="1:4" s="15" customFormat="1" ht="11.25">
      <c r="A29" s="42" t="s">
        <v>47</v>
      </c>
      <c r="B29" s="14" t="s">
        <v>48</v>
      </c>
      <c r="C29" s="16">
        <v>0</v>
      </c>
      <c r="D29" s="16">
        <v>0</v>
      </c>
    </row>
    <row r="30" spans="1:4" s="15" customFormat="1" ht="11.25">
      <c r="A30" s="42" t="s">
        <v>136</v>
      </c>
      <c r="B30" s="14" t="s">
        <v>49</v>
      </c>
      <c r="C30" s="16">
        <v>0</v>
      </c>
      <c r="D30" s="16">
        <v>1190</v>
      </c>
    </row>
    <row r="31" spans="1:4" s="15" customFormat="1" ht="11.25">
      <c r="A31" s="42" t="s">
        <v>50</v>
      </c>
      <c r="B31" s="14" t="s">
        <v>51</v>
      </c>
      <c r="C31" s="16">
        <v>453728</v>
      </c>
      <c r="D31" s="16">
        <v>1830494</v>
      </c>
    </row>
    <row r="32" spans="1:4" s="13" customFormat="1" ht="11.25">
      <c r="A32" s="41" t="s">
        <v>52</v>
      </c>
      <c r="B32" s="17" t="s">
        <v>53</v>
      </c>
      <c r="C32" s="20">
        <f>SUM(C27:C31)</f>
        <v>483728</v>
      </c>
      <c r="D32" s="20">
        <f>SUM(D27:D31)</f>
        <v>1846561</v>
      </c>
    </row>
    <row r="33" spans="1:4" s="13" customFormat="1" ht="22.5">
      <c r="A33" s="41" t="s">
        <v>54</v>
      </c>
      <c r="B33" s="17" t="s">
        <v>55</v>
      </c>
      <c r="C33" s="20">
        <f>C24+C25-C32-C42</f>
        <v>81599460</v>
      </c>
      <c r="D33" s="20">
        <f>D24+D25-D32-D42</f>
        <v>110434152</v>
      </c>
    </row>
    <row r="34" spans="1:4" s="13" customFormat="1" ht="11.25">
      <c r="A34" s="41" t="s">
        <v>56</v>
      </c>
      <c r="B34" s="17" t="s">
        <v>57</v>
      </c>
      <c r="C34" s="20">
        <f>C12+C33</f>
        <v>937973326</v>
      </c>
      <c r="D34" s="20">
        <f>D12+D33</f>
        <v>1323658399</v>
      </c>
    </row>
    <row r="35" spans="1:4" s="13" customFormat="1" ht="22.5">
      <c r="A35" s="41" t="s">
        <v>58</v>
      </c>
      <c r="B35" s="17"/>
      <c r="C35" s="19"/>
      <c r="D35" s="19"/>
    </row>
    <row r="36" spans="1:4" s="15" customFormat="1" ht="11.25">
      <c r="A36" s="42" t="s">
        <v>59</v>
      </c>
      <c r="B36" s="14" t="s">
        <v>60</v>
      </c>
      <c r="C36" s="16">
        <v>0</v>
      </c>
      <c r="D36" s="16">
        <v>0</v>
      </c>
    </row>
    <row r="37" spans="1:4" s="15" customFormat="1" ht="11.25">
      <c r="A37" s="42" t="s">
        <v>45</v>
      </c>
      <c r="B37" s="14" t="s">
        <v>61</v>
      </c>
      <c r="C37" s="16">
        <v>0</v>
      </c>
      <c r="D37" s="16">
        <v>0</v>
      </c>
    </row>
    <row r="38" spans="1:4" s="15" customFormat="1" ht="11.25">
      <c r="A38" s="42" t="s">
        <v>47</v>
      </c>
      <c r="B38" s="14" t="s">
        <v>62</v>
      </c>
      <c r="C38" s="16">
        <v>0</v>
      </c>
      <c r="D38" s="16">
        <v>0</v>
      </c>
    </row>
    <row r="39" spans="1:4" s="15" customFormat="1" ht="11.25">
      <c r="A39" s="42" t="s">
        <v>63</v>
      </c>
      <c r="B39" s="14" t="s">
        <v>64</v>
      </c>
      <c r="C39" s="16">
        <v>0</v>
      </c>
      <c r="D39" s="16">
        <v>0</v>
      </c>
    </row>
    <row r="40" spans="1:4" s="15" customFormat="1" ht="11.25">
      <c r="A40" s="42" t="s">
        <v>65</v>
      </c>
      <c r="B40" s="14" t="s">
        <v>66</v>
      </c>
      <c r="C40" s="16">
        <v>0</v>
      </c>
      <c r="D40" s="16">
        <v>0</v>
      </c>
    </row>
    <row r="41" spans="1:4" s="13" customFormat="1" ht="11.25">
      <c r="A41" s="41" t="s">
        <v>67</v>
      </c>
      <c r="B41" s="17" t="s">
        <v>68</v>
      </c>
      <c r="C41" s="20">
        <f>SUM(C36:C40)</f>
        <v>0</v>
      </c>
      <c r="D41" s="20">
        <f>SUM(D36:D40)</f>
        <v>0</v>
      </c>
    </row>
    <row r="42" spans="1:4" s="13" customFormat="1" ht="11.25">
      <c r="A42" s="41" t="s">
        <v>69</v>
      </c>
      <c r="B42" s="17" t="s">
        <v>70</v>
      </c>
      <c r="C42" s="19">
        <v>0</v>
      </c>
      <c r="D42" s="19">
        <v>0</v>
      </c>
    </row>
    <row r="43" spans="1:4" s="13" customFormat="1" ht="11.25">
      <c r="A43" s="41" t="s">
        <v>71</v>
      </c>
      <c r="B43" s="17"/>
      <c r="C43" s="19"/>
      <c r="D43" s="19"/>
    </row>
    <row r="44" spans="1:4" s="13" customFormat="1" ht="11.25">
      <c r="A44" s="41" t="s">
        <v>72</v>
      </c>
      <c r="B44" s="17"/>
      <c r="C44" s="19"/>
      <c r="D44" s="19"/>
    </row>
    <row r="45" spans="1:4" s="15" customFormat="1" ht="11.25">
      <c r="A45" s="42" t="s">
        <v>73</v>
      </c>
      <c r="B45" s="14" t="s">
        <v>74</v>
      </c>
      <c r="C45" s="16">
        <v>826056042</v>
      </c>
      <c r="D45" s="16">
        <v>1116020434</v>
      </c>
    </row>
    <row r="46" spans="1:4" s="13" customFormat="1" ht="11.25">
      <c r="A46" s="41" t="s">
        <v>75</v>
      </c>
      <c r="B46" s="17"/>
      <c r="C46" s="19"/>
      <c r="D46" s="19"/>
    </row>
    <row r="47" spans="1:4" s="15" customFormat="1" ht="11.25">
      <c r="A47" s="42" t="s">
        <v>76</v>
      </c>
      <c r="B47" s="14" t="s">
        <v>77</v>
      </c>
      <c r="C47" s="16">
        <v>0</v>
      </c>
      <c r="D47" s="16">
        <v>0</v>
      </c>
    </row>
    <row r="48" spans="1:4" s="13" customFormat="1" ht="11.25">
      <c r="A48" s="41" t="s">
        <v>78</v>
      </c>
      <c r="B48" s="17"/>
      <c r="C48" s="19"/>
      <c r="D48" s="19"/>
    </row>
    <row r="49" spans="1:4" s="15" customFormat="1" ht="11.25">
      <c r="A49" s="43" t="s">
        <v>79</v>
      </c>
      <c r="B49" s="14" t="s">
        <v>80</v>
      </c>
      <c r="C49" s="16">
        <v>0</v>
      </c>
      <c r="D49" s="16">
        <v>0</v>
      </c>
    </row>
    <row r="50" spans="1:4" s="13" customFormat="1" ht="11.25">
      <c r="A50" s="41" t="s">
        <v>81</v>
      </c>
      <c r="B50" s="17"/>
      <c r="C50" s="19"/>
      <c r="D50" s="19"/>
    </row>
    <row r="51" spans="1:4" s="15" customFormat="1" ht="11.25">
      <c r="A51" s="42" t="s">
        <v>82</v>
      </c>
      <c r="B51" s="14"/>
      <c r="C51" s="16"/>
      <c r="D51" s="16"/>
    </row>
    <row r="52" spans="1:4" s="15" customFormat="1" ht="11.25">
      <c r="A52" s="42" t="s">
        <v>137</v>
      </c>
      <c r="B52" s="14" t="s">
        <v>83</v>
      </c>
      <c r="C52" s="16">
        <v>0</v>
      </c>
      <c r="D52" s="16">
        <v>111917284</v>
      </c>
    </row>
    <row r="53" spans="1:4" s="15" customFormat="1" ht="11.25">
      <c r="A53" s="42" t="s">
        <v>84</v>
      </c>
      <c r="B53" s="14" t="s">
        <v>85</v>
      </c>
      <c r="C53" s="16">
        <v>0</v>
      </c>
      <c r="D53" s="16">
        <v>0</v>
      </c>
    </row>
    <row r="54" spans="1:4" s="15" customFormat="1" ht="22.5">
      <c r="A54" s="42" t="s">
        <v>138</v>
      </c>
      <c r="B54" s="44"/>
      <c r="C54" s="16"/>
      <c r="D54" s="16"/>
    </row>
    <row r="55" spans="1:4" s="15" customFormat="1" ht="11.25">
      <c r="A55" s="42" t="s">
        <v>137</v>
      </c>
      <c r="B55" s="14" t="s">
        <v>86</v>
      </c>
      <c r="C55" s="16">
        <v>0</v>
      </c>
      <c r="D55" s="16">
        <v>0</v>
      </c>
    </row>
    <row r="56" spans="1:4" s="15" customFormat="1" ht="11.25">
      <c r="A56" s="42" t="s">
        <v>84</v>
      </c>
      <c r="B56" s="14" t="s">
        <v>87</v>
      </c>
      <c r="C56" s="16">
        <v>0</v>
      </c>
      <c r="D56" s="16">
        <v>0</v>
      </c>
    </row>
    <row r="57" spans="1:4" s="13" customFormat="1" ht="11.25">
      <c r="A57" s="41" t="s">
        <v>88</v>
      </c>
      <c r="B57" s="17"/>
      <c r="C57" s="19"/>
      <c r="D57" s="19"/>
    </row>
    <row r="58" spans="1:4" s="15" customFormat="1" ht="11.25">
      <c r="A58" s="42" t="s">
        <v>137</v>
      </c>
      <c r="B58" s="14" t="s">
        <v>89</v>
      </c>
      <c r="C58" s="16">
        <v>111917284</v>
      </c>
      <c r="D58" s="16">
        <v>95720682</v>
      </c>
    </row>
    <row r="59" spans="1:4" s="15" customFormat="1" ht="11.25">
      <c r="A59" s="42" t="s">
        <v>84</v>
      </c>
      <c r="B59" s="14" t="s">
        <v>90</v>
      </c>
      <c r="C59" s="16">
        <v>0</v>
      </c>
      <c r="D59" s="16">
        <v>0</v>
      </c>
    </row>
    <row r="60" spans="1:4" s="13" customFormat="1" ht="11.25">
      <c r="A60" s="41" t="s">
        <v>91</v>
      </c>
      <c r="B60" s="17" t="s">
        <v>92</v>
      </c>
      <c r="C60" s="19">
        <v>0</v>
      </c>
      <c r="D60" s="19">
        <v>0</v>
      </c>
    </row>
    <row r="61" spans="1:4" s="13" customFormat="1" ht="22.5">
      <c r="A61" s="41" t="s">
        <v>93</v>
      </c>
      <c r="B61" s="17" t="s">
        <v>94</v>
      </c>
      <c r="C61" s="20">
        <f>C45+C47+C49+C52-C53+C55-C56+C58-C59-C60</f>
        <v>937973326</v>
      </c>
      <c r="D61" s="20">
        <f>D45+D47+D49+D52-D53+D55-D56+D58-D59-D60</f>
        <v>1323658400</v>
      </c>
    </row>
    <row r="62" spans="1:4" s="13" customFormat="1" ht="16.5" customHeight="1" hidden="1">
      <c r="A62" s="31"/>
      <c r="B62" s="32"/>
      <c r="C62" s="32"/>
      <c r="D62" s="33"/>
    </row>
    <row r="63" spans="1:4" ht="11.25" hidden="1">
      <c r="A63" s="21"/>
      <c r="B63" s="22"/>
      <c r="C63" s="22"/>
      <c r="D63" s="23"/>
    </row>
    <row r="64" spans="1:4" s="27" customFormat="1" ht="11.25" hidden="1">
      <c r="A64" s="10" t="s">
        <v>95</v>
      </c>
      <c r="B64" s="25" t="s">
        <v>96</v>
      </c>
      <c r="C64" s="25"/>
      <c r="D64" s="26"/>
    </row>
    <row r="65" spans="1:4" ht="12.75" customHeight="1" hidden="1">
      <c r="A65" s="21" t="s">
        <v>97</v>
      </c>
      <c r="B65" s="22" t="s">
        <v>98</v>
      </c>
      <c r="C65" s="22"/>
      <c r="D65" s="23"/>
    </row>
    <row r="66" spans="1:4" ht="11.25" hidden="1">
      <c r="A66" s="21" t="s">
        <v>99</v>
      </c>
      <c r="B66" s="22" t="s">
        <v>113</v>
      </c>
      <c r="C66" s="22"/>
      <c r="D66" s="23"/>
    </row>
    <row r="67" spans="1:4" ht="12" hidden="1" thickBot="1">
      <c r="A67" s="11" t="s">
        <v>100</v>
      </c>
      <c r="B67" s="30"/>
      <c r="C67" s="30"/>
      <c r="D67" s="12"/>
    </row>
    <row r="68" ht="11.25" hidden="1"/>
    <row r="69" ht="11.25" hidden="1"/>
    <row r="70" ht="11.25" hidden="1"/>
    <row r="71" ht="11.25" hidden="1"/>
    <row r="72" ht="11.25" hidden="1"/>
    <row r="73" ht="11.25" hidden="1"/>
  </sheetData>
  <sheetProtection selectLockedCells="1"/>
  <mergeCells count="8">
    <mergeCell ref="B4:D4"/>
    <mergeCell ref="B3:D3"/>
    <mergeCell ref="A1:A4"/>
    <mergeCell ref="B5:B6"/>
    <mergeCell ref="C5:D5"/>
    <mergeCell ref="A5:A6"/>
    <mergeCell ref="B2:D2"/>
    <mergeCell ref="B1:D1"/>
  </mergeCells>
  <dataValidations count="10">
    <dataValidation allowBlank="1" showInputMessage="1" showErrorMessage="1" errorTitle="Eroare format data" error="Eroare format data" sqref="C49:D49"/>
    <dataValidation type="whole" allowBlank="1" showInputMessage="1" showErrorMessage="1" errorTitle="Eroare format data" error="Eroare format data" sqref="C55:D56 C42:D42 C47:D47">
      <formula1>0</formula1>
      <formula2>1E+23</formula2>
    </dataValidation>
    <dataValidation type="whole" allowBlank="1" showInputMessage="1" showErrorMessage="1" errorTitle="Eroare format data" error="Eroare format data" sqref="C52:D53 C25:D25">
      <formula1>0</formula1>
      <formula2>1E+21</formula2>
    </dataValidation>
    <dataValidation type="whole" allowBlank="1" showInputMessage="1" showErrorMessage="1" errorTitle="Eroare format data" error="Eroare format data" sqref="C58:D60">
      <formula1>0</formula1>
      <formula2>1000000000000000000</formula2>
    </dataValidation>
    <dataValidation type="whole" allowBlank="1" showInputMessage="1" showErrorMessage="1" errorTitle="Eroare format data" error="Eroare format data" sqref="C45:D45">
      <formula1>0</formula1>
      <formula2>1E+22</formula2>
    </dataValidation>
    <dataValidation type="whole" allowBlank="1" showInputMessage="1" showErrorMessage="1" errorTitle="Eroare format data" error="Eroare format data" sqref="C36:D40">
      <formula1>0</formula1>
      <formula2>1E+24</formula2>
    </dataValidation>
    <dataValidation type="whole" allowBlank="1" showInputMessage="1" showErrorMessage="1" errorTitle="Eroare format data" error="Eroare format data" sqref="C27:D31">
      <formula1>0</formula1>
      <formula2>10000000000000000000</formula2>
    </dataValidation>
    <dataValidation type="whole" allowBlank="1" showInputMessage="1" showErrorMessage="1" errorTitle="Eroare format data" error="Eroare format data" sqref="C22:D23">
      <formula1>0</formula1>
      <formula2>1.11111111111111E+22</formula2>
    </dataValidation>
    <dataValidation type="whole" allowBlank="1" showInputMessage="1" showErrorMessage="1" errorTitle="Eroare format data" error="Eroare format data" sqref="C15:D19">
      <formula1>0</formula1>
      <formula2>1.11111111111111E+23</formula2>
    </dataValidation>
    <dataValidation type="whole" allowBlank="1" showInputMessage="1" showErrorMessage="1" errorTitle="Eroare format data" error="Eroare format data" sqref="C10:D11">
      <formula1>0</formula1>
      <formula2>1.11111111111111E+24</formula2>
    </dataValidation>
  </dataValidations>
  <hyperlinks>
    <hyperlink ref="A39" r:id="rId1" display="_ftn1"/>
  </hyperlinks>
  <printOptions/>
  <pageMargins left="0.75" right="0.75" top="0.48" bottom="0.51" header="0.49" footer="0.42"/>
  <pageSetup horizontalDpi="600" verticalDpi="600" orientation="portrait" scale="67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2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1" sqref="B1:D1"/>
    </sheetView>
  </sheetViews>
  <sheetFormatPr defaultColWidth="9.140625" defaultRowHeight="12.75"/>
  <cols>
    <col min="1" max="1" width="52.57421875" style="9" customWidth="1"/>
    <col min="2" max="2" width="6.421875" style="9" customWidth="1"/>
    <col min="3" max="4" width="13.7109375" style="9" customWidth="1"/>
    <col min="5" max="16384" width="9.140625" style="9" customWidth="1"/>
  </cols>
  <sheetData>
    <row r="1" spans="1:4" ht="23.25" customHeight="1">
      <c r="A1" s="78" t="s">
        <v>0</v>
      </c>
      <c r="B1" s="78" t="s">
        <v>145</v>
      </c>
      <c r="C1" s="78"/>
      <c r="D1" s="78"/>
    </row>
    <row r="2" spans="1:4" ht="21.75" customHeight="1">
      <c r="A2" s="78"/>
      <c r="B2" s="78" t="s">
        <v>125</v>
      </c>
      <c r="C2" s="78"/>
      <c r="D2" s="78"/>
    </row>
    <row r="3" spans="1:4" ht="24.75" customHeight="1">
      <c r="A3" s="78"/>
      <c r="B3" s="78" t="s">
        <v>2</v>
      </c>
      <c r="C3" s="78"/>
      <c r="D3" s="78"/>
    </row>
    <row r="4" spans="1:4" ht="12.75" customHeight="1">
      <c r="A4" s="78"/>
      <c r="B4" s="79" t="s">
        <v>3</v>
      </c>
      <c r="C4" s="79"/>
      <c r="D4" s="79"/>
    </row>
    <row r="5" spans="1:4" ht="24.75" customHeight="1">
      <c r="A5" s="78" t="s">
        <v>4</v>
      </c>
      <c r="B5" s="78" t="s">
        <v>5</v>
      </c>
      <c r="C5" s="78" t="s">
        <v>6</v>
      </c>
      <c r="D5" s="78"/>
    </row>
    <row r="6" spans="1:4" ht="11.25">
      <c r="A6" s="78"/>
      <c r="B6" s="78"/>
      <c r="C6" s="36">
        <v>40179</v>
      </c>
      <c r="D6" s="36">
        <v>40359</v>
      </c>
    </row>
    <row r="7" spans="1:4" ht="11.25">
      <c r="A7" s="37" t="s">
        <v>7</v>
      </c>
      <c r="B7" s="37" t="s">
        <v>8</v>
      </c>
      <c r="C7" s="37" t="s">
        <v>9</v>
      </c>
      <c r="D7" s="37" t="s">
        <v>10</v>
      </c>
    </row>
    <row r="8" spans="1:4" s="13" customFormat="1" ht="11.25">
      <c r="A8" s="38" t="s">
        <v>11</v>
      </c>
      <c r="B8" s="17"/>
      <c r="C8" s="19"/>
      <c r="D8" s="19"/>
    </row>
    <row r="9" spans="1:4" s="13" customFormat="1" ht="11.25">
      <c r="A9" s="38" t="s">
        <v>12</v>
      </c>
      <c r="B9" s="17"/>
      <c r="C9" s="19"/>
      <c r="D9" s="19"/>
    </row>
    <row r="10" spans="1:4" s="15" customFormat="1" ht="11.25">
      <c r="A10" s="39" t="s">
        <v>13</v>
      </c>
      <c r="B10" s="14" t="s">
        <v>14</v>
      </c>
      <c r="C10" s="16">
        <v>211708</v>
      </c>
      <c r="D10" s="16">
        <v>10976549</v>
      </c>
    </row>
    <row r="11" spans="1:4" s="15" customFormat="1" ht="11.25">
      <c r="A11" s="39" t="s">
        <v>15</v>
      </c>
      <c r="B11" s="14" t="s">
        <v>16</v>
      </c>
      <c r="C11" s="16">
        <v>118334779</v>
      </c>
      <c r="D11" s="16">
        <v>161379781</v>
      </c>
    </row>
    <row r="12" spans="1:4" s="13" customFormat="1" ht="11.25">
      <c r="A12" s="38" t="s">
        <v>17</v>
      </c>
      <c r="B12" s="17" t="s">
        <v>18</v>
      </c>
      <c r="C12" s="20">
        <f>C10+C11</f>
        <v>118546487</v>
      </c>
      <c r="D12" s="20">
        <f>D10+D11</f>
        <v>172356330</v>
      </c>
    </row>
    <row r="13" spans="1:4" s="13" customFormat="1" ht="11.25">
      <c r="A13" s="38" t="s">
        <v>19</v>
      </c>
      <c r="B13" s="17"/>
      <c r="C13" s="19"/>
      <c r="D13" s="19"/>
    </row>
    <row r="14" spans="1:4" s="13" customFormat="1" ht="11.25">
      <c r="A14" s="38" t="s">
        <v>20</v>
      </c>
      <c r="B14" s="17"/>
      <c r="C14" s="19"/>
      <c r="D14" s="19"/>
    </row>
    <row r="15" spans="1:4" s="15" customFormat="1" ht="11.25">
      <c r="A15" s="39" t="s">
        <v>21</v>
      </c>
      <c r="B15" s="14" t="s">
        <v>22</v>
      </c>
      <c r="C15" s="16">
        <v>0</v>
      </c>
      <c r="D15" s="16">
        <v>0</v>
      </c>
    </row>
    <row r="16" spans="1:4" s="15" customFormat="1" ht="11.25">
      <c r="A16" s="39" t="s">
        <v>23</v>
      </c>
      <c r="B16" s="14" t="s">
        <v>24</v>
      </c>
      <c r="C16" s="16">
        <v>0</v>
      </c>
      <c r="D16" s="16">
        <v>0</v>
      </c>
    </row>
    <row r="17" spans="1:4" s="15" customFormat="1" ht="11.25">
      <c r="A17" s="39" t="s">
        <v>25</v>
      </c>
      <c r="B17" s="14" t="s">
        <v>26</v>
      </c>
      <c r="C17" s="16">
        <v>0</v>
      </c>
      <c r="D17" s="16">
        <v>0</v>
      </c>
    </row>
    <row r="18" spans="1:4" s="15" customFormat="1" ht="11.25">
      <c r="A18" s="39" t="s">
        <v>27</v>
      </c>
      <c r="B18" s="14" t="s">
        <v>28</v>
      </c>
      <c r="C18" s="16">
        <v>0</v>
      </c>
      <c r="D18" s="16">
        <v>0</v>
      </c>
    </row>
    <row r="19" spans="1:4" s="15" customFormat="1" ht="11.25">
      <c r="A19" s="39" t="s">
        <v>29</v>
      </c>
      <c r="B19" s="14" t="s">
        <v>30</v>
      </c>
      <c r="C19" s="16">
        <v>0</v>
      </c>
      <c r="D19" s="16">
        <v>0</v>
      </c>
    </row>
    <row r="20" spans="1:4" s="13" customFormat="1" ht="11.25">
      <c r="A20" s="38" t="s">
        <v>31</v>
      </c>
      <c r="B20" s="18" t="s">
        <v>32</v>
      </c>
      <c r="C20" s="40">
        <f>C15+C16+C17+C18+C19</f>
        <v>0</v>
      </c>
      <c r="D20" s="40">
        <f>D15+D16+D17+D18+D19</f>
        <v>0</v>
      </c>
    </row>
    <row r="21" spans="1:4" s="13" customFormat="1" ht="11.25">
      <c r="A21" s="41" t="s">
        <v>33</v>
      </c>
      <c r="B21" s="17"/>
      <c r="C21" s="19"/>
      <c r="D21" s="19"/>
    </row>
    <row r="22" spans="1:4" s="15" customFormat="1" ht="11.25">
      <c r="A22" s="42" t="s">
        <v>34</v>
      </c>
      <c r="B22" s="14" t="s">
        <v>35</v>
      </c>
      <c r="C22" s="16">
        <v>39861530</v>
      </c>
      <c r="D22" s="16">
        <v>51445021</v>
      </c>
    </row>
    <row r="23" spans="1:4" s="13" customFormat="1" ht="11.25">
      <c r="A23" s="38" t="s">
        <v>36</v>
      </c>
      <c r="B23" s="17" t="s">
        <v>37</v>
      </c>
      <c r="C23" s="19">
        <v>16232</v>
      </c>
      <c r="D23" s="19">
        <v>83944</v>
      </c>
    </row>
    <row r="24" spans="1:4" s="13" customFormat="1" ht="11.25">
      <c r="A24" s="41" t="s">
        <v>38</v>
      </c>
      <c r="B24" s="17" t="s">
        <v>39</v>
      </c>
      <c r="C24" s="20">
        <f>C20+C22+C23</f>
        <v>39877762</v>
      </c>
      <c r="D24" s="20">
        <f>D20+D22+D23</f>
        <v>51528965</v>
      </c>
    </row>
    <row r="25" spans="1:4" s="13" customFormat="1" ht="11.25">
      <c r="A25" s="41" t="s">
        <v>40</v>
      </c>
      <c r="B25" s="17" t="s">
        <v>41</v>
      </c>
      <c r="C25" s="19">
        <v>0</v>
      </c>
      <c r="D25" s="19">
        <v>0</v>
      </c>
    </row>
    <row r="26" spans="1:4" s="13" customFormat="1" ht="22.5">
      <c r="A26" s="41" t="s">
        <v>42</v>
      </c>
      <c r="B26" s="17"/>
      <c r="C26" s="19"/>
      <c r="D26" s="19"/>
    </row>
    <row r="27" spans="1:4" s="15" customFormat="1" ht="11.25">
      <c r="A27" s="42" t="s">
        <v>43</v>
      </c>
      <c r="B27" s="14" t="s">
        <v>44</v>
      </c>
      <c r="C27" s="16">
        <v>0</v>
      </c>
      <c r="D27" s="16">
        <v>0</v>
      </c>
    </row>
    <row r="28" spans="1:4" s="15" customFormat="1" ht="11.25">
      <c r="A28" s="42" t="s">
        <v>45</v>
      </c>
      <c r="B28" s="14" t="s">
        <v>46</v>
      </c>
      <c r="C28" s="16">
        <v>4216</v>
      </c>
      <c r="D28" s="16">
        <v>2080</v>
      </c>
    </row>
    <row r="29" spans="1:4" s="15" customFormat="1" ht="11.25">
      <c r="A29" s="42" t="s">
        <v>47</v>
      </c>
      <c r="B29" s="14" t="s">
        <v>48</v>
      </c>
      <c r="C29" s="16">
        <v>0</v>
      </c>
      <c r="D29" s="16">
        <v>0</v>
      </c>
    </row>
    <row r="30" spans="1:4" s="15" customFormat="1" ht="11.25">
      <c r="A30" s="42" t="s">
        <v>136</v>
      </c>
      <c r="B30" s="14" t="s">
        <v>49</v>
      </c>
      <c r="C30" s="16">
        <v>0</v>
      </c>
      <c r="D30" s="16">
        <v>0</v>
      </c>
    </row>
    <row r="31" spans="1:4" s="15" customFormat="1" ht="11.25">
      <c r="A31" s="42" t="s">
        <v>50</v>
      </c>
      <c r="B31" s="14" t="s">
        <v>51</v>
      </c>
      <c r="C31" s="16">
        <v>76559</v>
      </c>
      <c r="D31" s="16">
        <v>0</v>
      </c>
    </row>
    <row r="32" spans="1:4" s="13" customFormat="1" ht="11.25">
      <c r="A32" s="41" t="s">
        <v>52</v>
      </c>
      <c r="B32" s="17" t="s">
        <v>53</v>
      </c>
      <c r="C32" s="20">
        <f>SUM(C27:C31)</f>
        <v>80775</v>
      </c>
      <c r="D32" s="20">
        <f>SUM(D27:D31)</f>
        <v>2080</v>
      </c>
    </row>
    <row r="33" spans="1:4" s="13" customFormat="1" ht="22.5">
      <c r="A33" s="41" t="s">
        <v>54</v>
      </c>
      <c r="B33" s="17" t="s">
        <v>55</v>
      </c>
      <c r="C33" s="20">
        <f>C24+C25-C32-C42</f>
        <v>39796987</v>
      </c>
      <c r="D33" s="20">
        <f>D24+D25-D32-D42</f>
        <v>51526885</v>
      </c>
    </row>
    <row r="34" spans="1:4" s="13" customFormat="1" ht="11.25">
      <c r="A34" s="41" t="s">
        <v>56</v>
      </c>
      <c r="B34" s="17" t="s">
        <v>57</v>
      </c>
      <c r="C34" s="20">
        <f>C12+C33</f>
        <v>158343474</v>
      </c>
      <c r="D34" s="20">
        <f>D12+D33</f>
        <v>223883215</v>
      </c>
    </row>
    <row r="35" spans="1:4" s="13" customFormat="1" ht="22.5">
      <c r="A35" s="41" t="s">
        <v>58</v>
      </c>
      <c r="B35" s="17"/>
      <c r="C35" s="19"/>
      <c r="D35" s="19"/>
    </row>
    <row r="36" spans="1:4" s="15" customFormat="1" ht="11.25">
      <c r="A36" s="42" t="s">
        <v>59</v>
      </c>
      <c r="B36" s="14" t="s">
        <v>60</v>
      </c>
      <c r="C36" s="16">
        <v>0</v>
      </c>
      <c r="D36" s="16">
        <v>0</v>
      </c>
    </row>
    <row r="37" spans="1:4" s="15" customFormat="1" ht="11.25">
      <c r="A37" s="42" t="s">
        <v>45</v>
      </c>
      <c r="B37" s="14" t="s">
        <v>61</v>
      </c>
      <c r="C37" s="16">
        <v>0</v>
      </c>
      <c r="D37" s="16">
        <v>0</v>
      </c>
    </row>
    <row r="38" spans="1:4" s="15" customFormat="1" ht="11.25">
      <c r="A38" s="42" t="s">
        <v>47</v>
      </c>
      <c r="B38" s="14" t="s">
        <v>62</v>
      </c>
      <c r="C38" s="16">
        <v>0</v>
      </c>
      <c r="D38" s="16">
        <v>0</v>
      </c>
    </row>
    <row r="39" spans="1:4" s="15" customFormat="1" ht="11.25">
      <c r="A39" s="42" t="s">
        <v>63</v>
      </c>
      <c r="B39" s="14" t="s">
        <v>64</v>
      </c>
      <c r="C39" s="16">
        <v>0</v>
      </c>
      <c r="D39" s="16">
        <v>0</v>
      </c>
    </row>
    <row r="40" spans="1:4" s="15" customFormat="1" ht="11.25">
      <c r="A40" s="42" t="s">
        <v>65</v>
      </c>
      <c r="B40" s="14" t="s">
        <v>66</v>
      </c>
      <c r="C40" s="16">
        <v>0</v>
      </c>
      <c r="D40" s="16">
        <v>254753</v>
      </c>
    </row>
    <row r="41" spans="1:4" s="13" customFormat="1" ht="11.25">
      <c r="A41" s="41" t="s">
        <v>67</v>
      </c>
      <c r="B41" s="17" t="s">
        <v>68</v>
      </c>
      <c r="C41" s="20">
        <f>SUM(C36:C40)</f>
        <v>0</v>
      </c>
      <c r="D41" s="20">
        <f>SUM(D36:D40)</f>
        <v>254753</v>
      </c>
    </row>
    <row r="42" spans="1:4" s="13" customFormat="1" ht="11.25">
      <c r="A42" s="41" t="s">
        <v>69</v>
      </c>
      <c r="B42" s="17" t="s">
        <v>70</v>
      </c>
      <c r="C42" s="19">
        <v>0</v>
      </c>
      <c r="D42" s="19">
        <v>0</v>
      </c>
    </row>
    <row r="43" spans="1:4" s="13" customFormat="1" ht="11.25">
      <c r="A43" s="41" t="s">
        <v>71</v>
      </c>
      <c r="B43" s="17"/>
      <c r="C43" s="19"/>
      <c r="D43" s="19"/>
    </row>
    <row r="44" spans="1:4" s="13" customFormat="1" ht="11.25">
      <c r="A44" s="41" t="s">
        <v>72</v>
      </c>
      <c r="B44" s="17"/>
      <c r="C44" s="19"/>
      <c r="D44" s="19"/>
    </row>
    <row r="45" spans="1:4" s="15" customFormat="1" ht="11.25">
      <c r="A45" s="42" t="s">
        <v>73</v>
      </c>
      <c r="B45" s="14" t="s">
        <v>74</v>
      </c>
      <c r="C45" s="16">
        <v>140919871</v>
      </c>
      <c r="D45" s="16">
        <v>208687270</v>
      </c>
    </row>
    <row r="46" spans="1:4" s="13" customFormat="1" ht="11.25">
      <c r="A46" s="41" t="s">
        <v>75</v>
      </c>
      <c r="B46" s="17"/>
      <c r="C46" s="19"/>
      <c r="D46" s="19"/>
    </row>
    <row r="47" spans="1:4" s="15" customFormat="1" ht="11.25">
      <c r="A47" s="42" t="s">
        <v>76</v>
      </c>
      <c r="B47" s="14" t="s">
        <v>77</v>
      </c>
      <c r="C47" s="16">
        <v>0</v>
      </c>
      <c r="D47" s="16">
        <v>0</v>
      </c>
    </row>
    <row r="48" spans="1:4" s="13" customFormat="1" ht="11.25">
      <c r="A48" s="41" t="s">
        <v>78</v>
      </c>
      <c r="B48" s="17"/>
      <c r="C48" s="19"/>
      <c r="D48" s="19"/>
    </row>
    <row r="49" spans="1:4" s="15" customFormat="1" ht="11.25">
      <c r="A49" s="43" t="s">
        <v>79</v>
      </c>
      <c r="B49" s="14" t="s">
        <v>80</v>
      </c>
      <c r="C49" s="16">
        <v>0</v>
      </c>
      <c r="D49" s="16">
        <v>0</v>
      </c>
    </row>
    <row r="50" spans="1:4" s="13" customFormat="1" ht="11.25">
      <c r="A50" s="41" t="s">
        <v>81</v>
      </c>
      <c r="B50" s="17"/>
      <c r="C50" s="19"/>
      <c r="D50" s="19"/>
    </row>
    <row r="51" spans="1:4" s="15" customFormat="1" ht="11.25">
      <c r="A51" s="42" t="s">
        <v>82</v>
      </c>
      <c r="B51" s="14"/>
      <c r="C51" s="16"/>
      <c r="D51" s="16"/>
    </row>
    <row r="52" spans="1:4" s="15" customFormat="1" ht="11.25">
      <c r="A52" s="42" t="s">
        <v>137</v>
      </c>
      <c r="B52" s="14" t="s">
        <v>83</v>
      </c>
      <c r="C52" s="16">
        <v>1752700</v>
      </c>
      <c r="D52" s="16">
        <v>0</v>
      </c>
    </row>
    <row r="53" spans="1:4" s="15" customFormat="1" ht="11.25">
      <c r="A53" s="42" t="s">
        <v>84</v>
      </c>
      <c r="B53" s="14" t="s">
        <v>85</v>
      </c>
      <c r="C53" s="16">
        <v>0</v>
      </c>
      <c r="D53" s="16">
        <v>0</v>
      </c>
    </row>
    <row r="54" spans="1:4" s="15" customFormat="1" ht="22.5">
      <c r="A54" s="42" t="s">
        <v>138</v>
      </c>
      <c r="B54" s="44"/>
      <c r="C54" s="16"/>
      <c r="D54" s="16"/>
    </row>
    <row r="55" spans="1:4" s="15" customFormat="1" ht="11.25">
      <c r="A55" s="42" t="s">
        <v>137</v>
      </c>
      <c r="B55" s="14" t="s">
        <v>86</v>
      </c>
      <c r="C55" s="16">
        <v>0</v>
      </c>
      <c r="D55" s="16">
        <v>0</v>
      </c>
    </row>
    <row r="56" spans="1:4" s="15" customFormat="1" ht="11.25">
      <c r="A56" s="42" t="s">
        <v>84</v>
      </c>
      <c r="B56" s="14" t="s">
        <v>87</v>
      </c>
      <c r="C56" s="16">
        <v>0</v>
      </c>
      <c r="D56" s="16">
        <v>0</v>
      </c>
    </row>
    <row r="57" spans="1:4" s="13" customFormat="1" ht="11.25">
      <c r="A57" s="41" t="s">
        <v>88</v>
      </c>
      <c r="B57" s="17"/>
      <c r="C57" s="19"/>
      <c r="D57" s="19"/>
    </row>
    <row r="58" spans="1:4" s="15" customFormat="1" ht="11.25">
      <c r="A58" s="42" t="s">
        <v>137</v>
      </c>
      <c r="B58" s="14" t="s">
        <v>89</v>
      </c>
      <c r="C58" s="16">
        <v>15670900</v>
      </c>
      <c r="D58" s="16">
        <v>14941192</v>
      </c>
    </row>
    <row r="59" spans="1:4" s="15" customFormat="1" ht="11.25">
      <c r="A59" s="42" t="s">
        <v>84</v>
      </c>
      <c r="B59" s="14" t="s">
        <v>90</v>
      </c>
      <c r="C59" s="16">
        <v>0</v>
      </c>
      <c r="D59" s="16">
        <v>0</v>
      </c>
    </row>
    <row r="60" spans="1:4" s="13" customFormat="1" ht="11.25">
      <c r="A60" s="41" t="s">
        <v>91</v>
      </c>
      <c r="B60" s="17" t="s">
        <v>92</v>
      </c>
      <c r="C60" s="19"/>
      <c r="D60" s="19"/>
    </row>
    <row r="61" spans="1:8" s="13" customFormat="1" ht="22.5">
      <c r="A61" s="41" t="s">
        <v>93</v>
      </c>
      <c r="B61" s="17" t="s">
        <v>94</v>
      </c>
      <c r="C61" s="20">
        <f>C45+C47+C49+C52-C53+C55-C56+C58-C59-C60</f>
        <v>158343471</v>
      </c>
      <c r="D61" s="20">
        <f>D45+D47+D49+D52-D53+D55-D56+D58-D59-D60</f>
        <v>223628462</v>
      </c>
      <c r="E61" s="56"/>
      <c r="F61" s="56"/>
      <c r="G61" s="56"/>
      <c r="H61" s="56"/>
    </row>
    <row r="62" spans="1:4" s="13" customFormat="1" ht="16.5" customHeight="1" hidden="1">
      <c r="A62" s="31"/>
      <c r="B62" s="32"/>
      <c r="C62" s="32"/>
      <c r="D62" s="33"/>
    </row>
    <row r="63" spans="1:4" ht="11.25" hidden="1">
      <c r="A63" s="21"/>
      <c r="B63" s="22"/>
      <c r="C63" s="22"/>
      <c r="D63" s="23"/>
    </row>
    <row r="64" spans="1:4" s="27" customFormat="1" ht="12.75" hidden="1">
      <c r="A64" s="24" t="s">
        <v>95</v>
      </c>
      <c r="B64" s="25" t="s">
        <v>96</v>
      </c>
      <c r="C64" s="25"/>
      <c r="D64" s="26"/>
    </row>
    <row r="65" spans="1:4" ht="12.75" customHeight="1" hidden="1">
      <c r="A65" s="28" t="s">
        <v>97</v>
      </c>
      <c r="B65" s="22" t="s">
        <v>98</v>
      </c>
      <c r="C65" s="22"/>
      <c r="D65" s="23"/>
    </row>
    <row r="66" spans="1:4" ht="12.75" hidden="1">
      <c r="A66" s="28" t="s">
        <v>99</v>
      </c>
      <c r="B66" s="22" t="s">
        <v>126</v>
      </c>
      <c r="C66" s="22"/>
      <c r="D66" s="23"/>
    </row>
    <row r="67" spans="1:4" ht="13.5" hidden="1" thickBot="1">
      <c r="A67" s="29" t="s">
        <v>100</v>
      </c>
      <c r="B67" s="30" t="s">
        <v>127</v>
      </c>
      <c r="C67" s="30"/>
      <c r="D67" s="12"/>
    </row>
    <row r="68" ht="11.25" hidden="1"/>
    <row r="69" ht="11.25" hidden="1"/>
    <row r="70" ht="11.25" hidden="1">
      <c r="C70" s="9" t="s">
        <v>128</v>
      </c>
    </row>
    <row r="71" spans="3:4" ht="11.25" hidden="1">
      <c r="C71" s="9" t="s">
        <v>129</v>
      </c>
      <c r="D71" s="9" t="s">
        <v>130</v>
      </c>
    </row>
    <row r="72" spans="3:4" ht="11.25" hidden="1">
      <c r="C72" s="9" t="s">
        <v>131</v>
      </c>
      <c r="D72" s="9" t="s">
        <v>132</v>
      </c>
    </row>
    <row r="73" ht="11.25" hidden="1"/>
  </sheetData>
  <sheetProtection selectLockedCells="1"/>
  <mergeCells count="8">
    <mergeCell ref="B4:D4"/>
    <mergeCell ref="A1:A4"/>
    <mergeCell ref="B5:B6"/>
    <mergeCell ref="C5:D5"/>
    <mergeCell ref="B3:D3"/>
    <mergeCell ref="A5:A6"/>
    <mergeCell ref="B2:D2"/>
    <mergeCell ref="B1:D1"/>
  </mergeCells>
  <dataValidations count="11">
    <dataValidation type="whole" allowBlank="1" showInputMessage="1" showErrorMessage="1" errorTitle="Eroare format data" error="Eroare format data" sqref="C10:D11">
      <formula1>0</formula1>
      <formula2>1.11111111111111E+24</formula2>
    </dataValidation>
    <dataValidation type="whole" allowBlank="1" showInputMessage="1" showErrorMessage="1" errorTitle="Eroare format data" error="Eroare format data" sqref="C15:D19">
      <formula1>0</formula1>
      <formula2>1.11111111111111E+23</formula2>
    </dataValidation>
    <dataValidation type="whole" allowBlank="1" showInputMessage="1" showErrorMessage="1" errorTitle="Eroare format data" error="Eroare format data" sqref="C22:D23">
      <formula1>0</formula1>
      <formula2>1.11111111111111E+22</formula2>
    </dataValidation>
    <dataValidation type="whole" allowBlank="1" showInputMessage="1" showErrorMessage="1" errorTitle="Eroare format data" error="Eroare format data" sqref="C27:D31">
      <formula1>0</formula1>
      <formula2>10000000000000000000</formula2>
    </dataValidation>
    <dataValidation type="whole" allowBlank="1" showInputMessage="1" showErrorMessage="1" errorTitle="Eroare format data" error="Eroare format data" sqref="C36:D40">
      <formula1>0</formula1>
      <formula2>1E+24</formula2>
    </dataValidation>
    <dataValidation type="whole" allowBlank="1" showInputMessage="1" showErrorMessage="1" errorTitle="Eroare format data" error="Eroare format data" sqref="C45:D45">
      <formula1>0</formula1>
      <formula2>1E+22</formula2>
    </dataValidation>
    <dataValidation type="whole" allowBlank="1" showInputMessage="1" showErrorMessage="1" errorTitle="Eroare format data" error="Eroare format data" sqref="C58:D60">
      <formula1>0</formula1>
      <formula2>1000000000000000000</formula2>
    </dataValidation>
    <dataValidation type="whole" allowBlank="1" showInputMessage="1" showErrorMessage="1" errorTitle="Eroare format data" error="Eroare format data" sqref="C52:D53 C25:D25">
      <formula1>0</formula1>
      <formula2>1E+21</formula2>
    </dataValidation>
    <dataValidation type="whole" allowBlank="1" showInputMessage="1" showErrorMessage="1" errorTitle="Eroare format data" error="Eroare format data" sqref="C55:D56 C47:D47 C42:D42">
      <formula1>0</formula1>
      <formula2>1E+23</formula2>
    </dataValidation>
    <dataValidation allowBlank="1" showInputMessage="1" showErrorMessage="1" errorTitle="Eroare format data" error="Eroare format data" sqref="C49:D49"/>
    <dataValidation type="list" allowBlank="1" showInputMessage="1" showErrorMessage="1" sqref="B1:B2">
      <formula1>JUDET</formula1>
    </dataValidation>
  </dataValidations>
  <hyperlinks>
    <hyperlink ref="A39" r:id="rId1" display="_ftn1"/>
  </hyperlinks>
  <printOptions/>
  <pageMargins left="0.75" right="0.75" top="0.48" bottom="0.51" header="0.49" footer="0.42"/>
  <pageSetup horizontalDpi="600" verticalDpi="600" orientation="portrait" scale="6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dan.zavoianu</cp:lastModifiedBy>
  <cp:lastPrinted>2010-08-16T06:41:25Z</cp:lastPrinted>
  <dcterms:created xsi:type="dcterms:W3CDTF">1996-10-14T23:33:28Z</dcterms:created>
  <dcterms:modified xsi:type="dcterms:W3CDTF">2012-02-23T15:14:34Z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