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75" firstSheet="3" activeTab="9"/>
  </bookViews>
  <sheets>
    <sheet name="FPF AEGON ESENTIAL" sheetId="1" r:id="rId1"/>
    <sheet name="FPF AZT MODERATO" sheetId="2" r:id="rId2"/>
    <sheet name="FPF AZT VIVACE" sheetId="3" r:id="rId3"/>
    <sheet name="FPF BCR PLUS" sheetId="4" r:id="rId4"/>
    <sheet name="FPF BRD MEDIO" sheetId="5" r:id="rId5"/>
    <sheet name="FPF PENSIA MEA" sheetId="6" r:id="rId6"/>
    <sheet name="FPF NN ACTIV" sheetId="7" r:id="rId7"/>
    <sheet name="FPF NN OPTIM" sheetId="8" r:id="rId8"/>
    <sheet name="FPF RAIFFEISEN ACUMULARE" sheetId="9" r:id="rId9"/>
    <sheet name="FPF STABIL" sheetId="10" r:id="rId10"/>
  </sheets>
  <externalReferences>
    <externalReference r:id="rId13"/>
    <externalReference r:id="rId14"/>
    <externalReference r:id="rId15"/>
  </externalReferences>
  <definedNames>
    <definedName name="ACTIV_TOTAL" localSheetId="0">#REF!</definedName>
    <definedName name="ACTIV_TOTAL" localSheetId="1">#REF!</definedName>
    <definedName name="ACTIV_TOTAL" localSheetId="2">#REF!</definedName>
    <definedName name="ACTIV_TOTAL" localSheetId="3">#REF!</definedName>
    <definedName name="ACTIV_TOTAL" localSheetId="4">#REF!</definedName>
    <definedName name="ACTIV_TOTAL" localSheetId="6">#REF!</definedName>
    <definedName name="ACTIV_TOTAL" localSheetId="7">#REF!</definedName>
    <definedName name="ACTIV_TOTAL" localSheetId="5">#REF!</definedName>
    <definedName name="ACTIV_TOTAL" localSheetId="9">#REF!</definedName>
    <definedName name="ACTIV_TOTAL">#REF!</definedName>
    <definedName name="allampapirok" localSheetId="0">#REF!</definedName>
    <definedName name="allampapirok" localSheetId="1">#REF!</definedName>
    <definedName name="allampapirok" localSheetId="2">#REF!</definedName>
    <definedName name="allampapirok" localSheetId="3">#REF!</definedName>
    <definedName name="allampapirok" localSheetId="4">#REF!</definedName>
    <definedName name="allampapirok" localSheetId="6">#REF!</definedName>
    <definedName name="allampapirok" localSheetId="7">#REF!</definedName>
    <definedName name="allampapirok" localSheetId="5">#REF!</definedName>
    <definedName name="allampapirok" localSheetId="9">#REF!</definedName>
    <definedName name="allampapirok">#REF!</definedName>
    <definedName name="belepes" localSheetId="0">#REF!</definedName>
    <definedName name="belepes" localSheetId="1">#REF!</definedName>
    <definedName name="belepes" localSheetId="2">#REF!</definedName>
    <definedName name="belepes" localSheetId="3">#REF!</definedName>
    <definedName name="belepes" localSheetId="4">#REF!</definedName>
    <definedName name="belepes" localSheetId="6">#REF!</definedName>
    <definedName name="belepes" localSheetId="7">#REF!</definedName>
    <definedName name="belepes" localSheetId="5">#REF!</definedName>
    <definedName name="belepes" localSheetId="9">#REF!</definedName>
    <definedName name="belepes">#REF!</definedName>
    <definedName name="bgfdxbv" localSheetId="0">#REF!</definedName>
    <definedName name="bgfdxbv" localSheetId="1">#REF!</definedName>
    <definedName name="bgfdxbv" localSheetId="2">#REF!</definedName>
    <definedName name="bgfdxbv" localSheetId="3">#REF!</definedName>
    <definedName name="bgfdxbv" localSheetId="4">#REF!</definedName>
    <definedName name="bgfdxbv" localSheetId="6">#REF!</definedName>
    <definedName name="bgfdxbv" localSheetId="7">#REF!</definedName>
    <definedName name="bgfdxbv" localSheetId="5">#REF!</definedName>
    <definedName name="bgfdxbv" localSheetId="9">#REF!</definedName>
    <definedName name="bgfdxbv">#REF!</definedName>
    <definedName name="ClasificareCSSPPLabel" localSheetId="0">'[1]Template'!#REF!</definedName>
    <definedName name="ClasificareCSSPPLabel" localSheetId="1">'[1]Template'!#REF!</definedName>
    <definedName name="ClasificareCSSPPLabel" localSheetId="2">'[1]Template'!#REF!</definedName>
    <definedName name="ClasificareCSSPPLabel" localSheetId="3">'[1]Template'!#REF!</definedName>
    <definedName name="ClasificareCSSPPLabel" localSheetId="4">'[1]Template'!#REF!</definedName>
    <definedName name="ClasificareCSSPPLabel" localSheetId="6">'[1]Template'!#REF!</definedName>
    <definedName name="ClasificareCSSPPLabel" localSheetId="7">'[1]Template'!#REF!</definedName>
    <definedName name="ClasificareCSSPPLabel" localSheetId="5">'[1]Template'!#REF!</definedName>
    <definedName name="ClasificareCSSPPLabel" localSheetId="9">'[1]Template'!#REF!</definedName>
    <definedName name="ClasificareCSSPPLabel">'[1]Template'!#REF!</definedName>
    <definedName name="connectstr" localSheetId="0">#REF!</definedName>
    <definedName name="connectstr" localSheetId="1">#REF!</definedName>
    <definedName name="connectstr" localSheetId="2">#REF!</definedName>
    <definedName name="connectstr" localSheetId="3">#REF!</definedName>
    <definedName name="connectstr" localSheetId="4">#REF!</definedName>
    <definedName name="connectstr" localSheetId="6">#REF!</definedName>
    <definedName name="connectstr" localSheetId="7">#REF!</definedName>
    <definedName name="connectstr" localSheetId="5">#REF!</definedName>
    <definedName name="connectstr" localSheetId="9">#REF!</definedName>
    <definedName name="connectstr">#REF!</definedName>
    <definedName name="EmptyHeader" localSheetId="0">'[1]Template'!#REF!</definedName>
    <definedName name="EmptyHeader" localSheetId="1">'[1]Template'!#REF!</definedName>
    <definedName name="EmptyHeader" localSheetId="2">'[1]Template'!#REF!</definedName>
    <definedName name="EmptyHeader" localSheetId="3">'[1]Template'!#REF!</definedName>
    <definedName name="EmptyHeader" localSheetId="4">'[1]Template'!#REF!</definedName>
    <definedName name="EmptyHeader" localSheetId="6">'[1]Template'!#REF!</definedName>
    <definedName name="EmptyHeader" localSheetId="7">'[1]Template'!#REF!</definedName>
    <definedName name="EmptyHeader" localSheetId="5">'[1]Template'!#REF!</definedName>
    <definedName name="EmptyHeader" localSheetId="9">'[1]Template'!#REF!</definedName>
    <definedName name="EmptyHeader">'[1]Template'!#REF!</definedName>
    <definedName name="Excel_BuiltIn__FilterDatabase_1" localSheetId="0">#REF!</definedName>
    <definedName name="Excel_BuiltIn__FilterDatabase_1" localSheetId="1">#REF!</definedName>
    <definedName name="Excel_BuiltIn__FilterDatabase_1" localSheetId="2">#REF!</definedName>
    <definedName name="Excel_BuiltIn__FilterDatabase_1" localSheetId="3">#REF!</definedName>
    <definedName name="Excel_BuiltIn__FilterDatabase_1" localSheetId="4">#REF!</definedName>
    <definedName name="Excel_BuiltIn__FilterDatabase_1" localSheetId="6">#REF!</definedName>
    <definedName name="Excel_BuiltIn__FilterDatabase_1" localSheetId="7">#REF!</definedName>
    <definedName name="Excel_BuiltIn__FilterDatabase_1" localSheetId="5">#REF!</definedName>
    <definedName name="Excel_BuiltIn__FilterDatabase_1" localSheetId="9">#REF!</definedName>
    <definedName name="Excel_BuiltIn__FilterDatabase_1">#REF!</definedName>
    <definedName name="fdas" localSheetId="0">#REF!</definedName>
    <definedName name="fdas" localSheetId="1">#REF!</definedName>
    <definedName name="fdas" localSheetId="2">#REF!</definedName>
    <definedName name="fdas" localSheetId="3">#REF!</definedName>
    <definedName name="fdas" localSheetId="4">#REF!</definedName>
    <definedName name="fdas" localSheetId="6">#REF!</definedName>
    <definedName name="fdas" localSheetId="7">#REF!</definedName>
    <definedName name="fdas" localSheetId="5">#REF!</definedName>
    <definedName name="fdas" localSheetId="9">#REF!</definedName>
    <definedName name="fdas">#REF!</definedName>
    <definedName name="gfxgfxbfx" localSheetId="0">#REF!</definedName>
    <definedName name="gfxgfxbfx" localSheetId="1">#REF!</definedName>
    <definedName name="gfxgfxbfx" localSheetId="2">#REF!</definedName>
    <definedName name="gfxgfxbfx" localSheetId="3">#REF!</definedName>
    <definedName name="gfxgfxbfx" localSheetId="4">#REF!</definedName>
    <definedName name="gfxgfxbfx" localSheetId="6">#REF!</definedName>
    <definedName name="gfxgfxbfx" localSheetId="7">#REF!</definedName>
    <definedName name="gfxgfxbfx" localSheetId="5">#REF!</definedName>
    <definedName name="gfxgfxbfx" localSheetId="9">#REF!</definedName>
    <definedName name="gfxgfxbfx">#REF!</definedName>
    <definedName name="Header_CrestereZilnica" localSheetId="0">'[1]Template'!#REF!</definedName>
    <definedName name="Header_CrestereZilnica" localSheetId="1">'[1]Template'!#REF!</definedName>
    <definedName name="Header_CrestereZilnica" localSheetId="2">'[1]Template'!#REF!</definedName>
    <definedName name="Header_CrestereZilnica" localSheetId="3">'[1]Template'!#REF!</definedName>
    <definedName name="Header_CrestereZilnica" localSheetId="4">'[1]Template'!#REF!</definedName>
    <definedName name="Header_CrestereZilnica" localSheetId="6">'[1]Template'!#REF!</definedName>
    <definedName name="Header_CrestereZilnica" localSheetId="7">'[1]Template'!#REF!</definedName>
    <definedName name="Header_CrestereZilnica" localSheetId="5">'[1]Template'!#REF!</definedName>
    <definedName name="Header_CrestereZilnica" localSheetId="9">'[1]Template'!#REF!</definedName>
    <definedName name="Header_CrestereZilnica">'[1]Template'!#REF!</definedName>
    <definedName name="Header_ValoareActualizata" localSheetId="0">'[1]Template'!#REF!</definedName>
    <definedName name="Header_ValoareActualizata" localSheetId="1">'[1]Template'!#REF!</definedName>
    <definedName name="Header_ValoareActualizata" localSheetId="2">'[1]Template'!#REF!</definedName>
    <definedName name="Header_ValoareActualizata" localSheetId="3">'[1]Template'!#REF!</definedName>
    <definedName name="Header_ValoareActualizata" localSheetId="4">'[1]Template'!#REF!</definedName>
    <definedName name="Header_ValoareActualizata" localSheetId="6">'[1]Template'!#REF!</definedName>
    <definedName name="Header_ValoareActualizata" localSheetId="7">'[1]Template'!#REF!</definedName>
    <definedName name="Header_ValoareActualizata" localSheetId="5">'[1]Template'!#REF!</definedName>
    <definedName name="Header_ValoareActualizata" localSheetId="9">'[1]Template'!#REF!</definedName>
    <definedName name="Header_ValoareActualizata">'[1]Template'!#REF!</definedName>
    <definedName name="Header_ValoareNominalaPeObligatiune" localSheetId="0">'[1]Template'!#REF!</definedName>
    <definedName name="Header_ValoareNominalaPeObligatiune" localSheetId="1">'[1]Template'!#REF!</definedName>
    <definedName name="Header_ValoareNominalaPeObligatiune" localSheetId="2">'[1]Template'!#REF!</definedName>
    <definedName name="Header_ValoareNominalaPeObligatiune" localSheetId="3">'[1]Template'!#REF!</definedName>
    <definedName name="Header_ValoareNominalaPeObligatiune" localSheetId="4">'[1]Template'!#REF!</definedName>
    <definedName name="Header_ValoareNominalaPeObligatiune" localSheetId="6">'[1]Template'!#REF!</definedName>
    <definedName name="Header_ValoareNominalaPeObligatiune" localSheetId="7">'[1]Template'!#REF!</definedName>
    <definedName name="Header_ValoareNominalaPeObligatiune" localSheetId="5">'[1]Template'!#REF!</definedName>
    <definedName name="Header_ValoareNominalaPeObligatiune" localSheetId="9">'[1]Template'!#REF!</definedName>
    <definedName name="Header_ValoareNominalaPeObligatiune">'[1]Template'!#REF!</definedName>
    <definedName name="jelentések" localSheetId="0">#REF!</definedName>
    <definedName name="jelentések" localSheetId="1">#REF!</definedName>
    <definedName name="jelentések" localSheetId="2">#REF!</definedName>
    <definedName name="jelentések" localSheetId="3">#REF!</definedName>
    <definedName name="jelentések" localSheetId="4">#REF!</definedName>
    <definedName name="jelentések" localSheetId="6">#REF!</definedName>
    <definedName name="jelentések" localSheetId="7">#REF!</definedName>
    <definedName name="jelentések" localSheetId="5">#REF!</definedName>
    <definedName name="jelentések" localSheetId="9">#REF!</definedName>
    <definedName name="jelentések">#REF!</definedName>
    <definedName name="JUDET">'[2]XX'!$C$7:$C$48</definedName>
    <definedName name="list" localSheetId="0">#REF!</definedName>
    <definedName name="list" localSheetId="1">#REF!</definedName>
    <definedName name="list" localSheetId="2">#REF!</definedName>
    <definedName name="list" localSheetId="3">#REF!</definedName>
    <definedName name="list" localSheetId="4">#REF!</definedName>
    <definedName name="list" localSheetId="6">#REF!</definedName>
    <definedName name="list" localSheetId="7">#REF!</definedName>
    <definedName name="list" localSheetId="5">#REF!</definedName>
    <definedName name="list" localSheetId="8">#REF!</definedName>
    <definedName name="list" localSheetId="9">#REF!</definedName>
    <definedName name="list">#REF!</definedName>
    <definedName name="lucru" localSheetId="0">#REF!</definedName>
    <definedName name="lucru" localSheetId="1">#REF!</definedName>
    <definedName name="lucru" localSheetId="2">#REF!</definedName>
    <definedName name="lucru" localSheetId="3">#REF!</definedName>
    <definedName name="lucru" localSheetId="4">#REF!</definedName>
    <definedName name="lucru" localSheetId="6">#REF!</definedName>
    <definedName name="lucru" localSheetId="7">#REF!</definedName>
    <definedName name="lucru" localSheetId="5">#REF!</definedName>
    <definedName name="lucru" localSheetId="9">#REF!</definedName>
    <definedName name="lucru">#REF!</definedName>
    <definedName name="NR_INVEST_F" localSheetId="0">#REF!</definedName>
    <definedName name="NR_INVEST_F" localSheetId="1">#REF!</definedName>
    <definedName name="NR_INVEST_F" localSheetId="2">#REF!</definedName>
    <definedName name="NR_INVEST_F" localSheetId="3">#REF!</definedName>
    <definedName name="NR_INVEST_F" localSheetId="4">#REF!</definedName>
    <definedName name="NR_INVEST_F" localSheetId="6">#REF!</definedName>
    <definedName name="NR_INVEST_F" localSheetId="7">#REF!</definedName>
    <definedName name="NR_INVEST_F" localSheetId="5">#REF!</definedName>
    <definedName name="NR_INVEST_F" localSheetId="9">#REF!</definedName>
    <definedName name="NR_INVEST_F">#REF!</definedName>
    <definedName name="NR_INVEST_J" localSheetId="0">#REF!</definedName>
    <definedName name="NR_INVEST_J" localSheetId="1">#REF!</definedName>
    <definedName name="NR_INVEST_J" localSheetId="2">#REF!</definedName>
    <definedName name="NR_INVEST_J" localSheetId="3">#REF!</definedName>
    <definedName name="NR_INVEST_J" localSheetId="4">#REF!</definedName>
    <definedName name="NR_INVEST_J" localSheetId="6">#REF!</definedName>
    <definedName name="NR_INVEST_J" localSheetId="7">#REF!</definedName>
    <definedName name="NR_INVEST_J" localSheetId="5">#REF!</definedName>
    <definedName name="NR_INVEST_J" localSheetId="9">#REF!</definedName>
    <definedName name="NR_INVEST_J">#REF!</definedName>
    <definedName name="NR_UNITS" localSheetId="0">#REF!</definedName>
    <definedName name="NR_UNITS" localSheetId="1">#REF!</definedName>
    <definedName name="NR_UNITS" localSheetId="2">#REF!</definedName>
    <definedName name="NR_UNITS" localSheetId="3">#REF!</definedName>
    <definedName name="NR_UNITS" localSheetId="4">#REF!</definedName>
    <definedName name="NR_UNITS" localSheetId="6">#REF!</definedName>
    <definedName name="NR_UNITS" localSheetId="7">#REF!</definedName>
    <definedName name="NR_UNITS" localSheetId="5">#REF!</definedName>
    <definedName name="NR_UNITS" localSheetId="9">#REF!</definedName>
    <definedName name="NR_UNITS">#REF!</definedName>
    <definedName name="NR_UNITS_F" localSheetId="0">#REF!</definedName>
    <definedName name="NR_UNITS_F" localSheetId="1">#REF!</definedName>
    <definedName name="NR_UNITS_F" localSheetId="2">#REF!</definedName>
    <definedName name="NR_UNITS_F" localSheetId="3">#REF!</definedName>
    <definedName name="NR_UNITS_F" localSheetId="4">#REF!</definedName>
    <definedName name="NR_UNITS_F" localSheetId="6">#REF!</definedName>
    <definedName name="NR_UNITS_F" localSheetId="7">#REF!</definedName>
    <definedName name="NR_UNITS_F" localSheetId="5">#REF!</definedName>
    <definedName name="NR_UNITS_F" localSheetId="9">#REF!</definedName>
    <definedName name="NR_UNITS_F">#REF!</definedName>
    <definedName name="NR_UNITS_J" localSheetId="0">#REF!</definedName>
    <definedName name="NR_UNITS_J" localSheetId="1">#REF!</definedName>
    <definedName name="NR_UNITS_J" localSheetId="2">#REF!</definedName>
    <definedName name="NR_UNITS_J" localSheetId="3">#REF!</definedName>
    <definedName name="NR_UNITS_J" localSheetId="4">#REF!</definedName>
    <definedName name="NR_UNITS_J" localSheetId="6">#REF!</definedName>
    <definedName name="NR_UNITS_J" localSheetId="7">#REF!</definedName>
    <definedName name="NR_UNITS_J" localSheetId="5">#REF!</definedName>
    <definedName name="NR_UNITS_J" localSheetId="9">#REF!</definedName>
    <definedName name="NR_UNITS_J">#REF!</definedName>
    <definedName name="NR_UNITS_J2">'[3]NAV_calculation_RR'!$B$86</definedName>
    <definedName name="_xlnm.Print_Area" localSheetId="0">'FPF AEGON ESENTIAL'!$A$1:$D$55</definedName>
    <definedName name="_xlnm.Print_Area" localSheetId="1">'FPF AZT MODERATO'!$A$1:$A$57</definedName>
    <definedName name="_xlnm.Print_Area" localSheetId="2">'FPF AZT VIVACE'!$A$1:$A$56</definedName>
    <definedName name="_xlnm.Print_Area" localSheetId="3">'FPF BCR PLUS'!$A$1:$A$60</definedName>
    <definedName name="_xlnm.Print_Area" localSheetId="4">'FPF BRD MEDIO'!$A$1:$A$60</definedName>
    <definedName name="_xlnm.Print_Area" localSheetId="6">'FPF NN ACTIV'!$A$1:$A$57</definedName>
    <definedName name="_xlnm.Print_Area" localSheetId="7">'FPF NN OPTIM'!$A$1:$A$60</definedName>
    <definedName name="_xlnm.Print_Area" localSheetId="5">'FPF PENSIA MEA'!$A$1:$A$60</definedName>
    <definedName name="_xlnm.Print_Area" localSheetId="8">'FPF RAIFFEISEN ACUMULARE'!$A$1:$A$60</definedName>
    <definedName name="_xlnm.Print_Area" localSheetId="9">'FPF STABIL'!$A$1:$A$60</definedName>
    <definedName name="pwd" localSheetId="0">#REF!</definedName>
    <definedName name="pwd" localSheetId="1">#REF!</definedName>
    <definedName name="pwd" localSheetId="2">#REF!</definedName>
    <definedName name="pwd" localSheetId="3">#REF!</definedName>
    <definedName name="pwd" localSheetId="4">#REF!</definedName>
    <definedName name="pwd" localSheetId="6">#REF!</definedName>
    <definedName name="pwd" localSheetId="7">#REF!</definedName>
    <definedName name="pwd" localSheetId="5">#REF!</definedName>
    <definedName name="pwd" localSheetId="9">#REF!</definedName>
    <definedName name="pwd">#REF!</definedName>
    <definedName name="Titlu" localSheetId="0">#REF!</definedName>
    <definedName name="Titlu" localSheetId="1">#REF!</definedName>
    <definedName name="Titlu" localSheetId="2">#REF!</definedName>
    <definedName name="Titlu" localSheetId="3">#REF!</definedName>
    <definedName name="Titlu" localSheetId="4">#REF!</definedName>
    <definedName name="Titlu" localSheetId="6">#REF!</definedName>
    <definedName name="Titlu" localSheetId="7">#REF!</definedName>
    <definedName name="Titlu" localSheetId="5">#REF!</definedName>
    <definedName name="Titlu" localSheetId="9">#REF!</definedName>
    <definedName name="Titlu">#REF!</definedName>
    <definedName name="Total_CrestereZilnica" localSheetId="0">'[1]Template'!#REF!</definedName>
    <definedName name="Total_CrestereZilnica" localSheetId="1">'[1]Template'!#REF!</definedName>
    <definedName name="Total_CrestereZilnica" localSheetId="2">'[1]Template'!#REF!</definedName>
    <definedName name="Total_CrestereZilnica" localSheetId="3">'[1]Template'!#REF!</definedName>
    <definedName name="Total_CrestereZilnica" localSheetId="4">'[1]Template'!#REF!</definedName>
    <definedName name="Total_CrestereZilnica" localSheetId="6">'[1]Template'!#REF!</definedName>
    <definedName name="Total_CrestereZilnica" localSheetId="7">'[1]Template'!#REF!</definedName>
    <definedName name="Total_CrestereZilnica" localSheetId="5">'[1]Template'!#REF!</definedName>
    <definedName name="Total_CrestereZilnica" localSheetId="9">'[1]Template'!#REF!</definedName>
    <definedName name="Total_CrestereZilnica">'[1]Template'!#REF!</definedName>
    <definedName name="Total_ValoareActualizata" localSheetId="0">'[1]Template'!#REF!</definedName>
    <definedName name="Total_ValoareActualizata" localSheetId="1">'[1]Template'!#REF!</definedName>
    <definedName name="Total_ValoareActualizata" localSheetId="2">'[1]Template'!#REF!</definedName>
    <definedName name="Total_ValoareActualizata" localSheetId="3">'[1]Template'!#REF!</definedName>
    <definedName name="Total_ValoareActualizata" localSheetId="4">'[1]Template'!#REF!</definedName>
    <definedName name="Total_ValoareActualizata" localSheetId="6">'[1]Template'!#REF!</definedName>
    <definedName name="Total_ValoareActualizata" localSheetId="7">'[1]Template'!#REF!</definedName>
    <definedName name="Total_ValoareActualizata" localSheetId="5">'[1]Template'!#REF!</definedName>
    <definedName name="Total_ValoareActualizata" localSheetId="9">'[1]Template'!#REF!</definedName>
    <definedName name="Total_ValoareActualizata">'[1]Template'!#REF!</definedName>
    <definedName name="Total_ValoareNominalaPeObligatiune" localSheetId="0">'[1]Template'!#REF!</definedName>
    <definedName name="Total_ValoareNominalaPeObligatiune" localSheetId="1">'[1]Template'!#REF!</definedName>
    <definedName name="Total_ValoareNominalaPeObligatiune" localSheetId="2">'[1]Template'!#REF!</definedName>
    <definedName name="Total_ValoareNominalaPeObligatiune" localSheetId="3">'[1]Template'!#REF!</definedName>
    <definedName name="Total_ValoareNominalaPeObligatiune" localSheetId="4">'[1]Template'!#REF!</definedName>
    <definedName name="Total_ValoareNominalaPeObligatiune" localSheetId="6">'[1]Template'!#REF!</definedName>
    <definedName name="Total_ValoareNominalaPeObligatiune" localSheetId="7">'[1]Template'!#REF!</definedName>
    <definedName name="Total_ValoareNominalaPeObligatiune" localSheetId="5">'[1]Template'!#REF!</definedName>
    <definedName name="Total_ValoareNominalaPeObligatiune" localSheetId="9">'[1]Template'!#REF!</definedName>
    <definedName name="Total_ValoareNominalaPeObligatiune">'[1]Template'!#REF!</definedName>
    <definedName name="username" localSheetId="0">#REF!</definedName>
    <definedName name="username" localSheetId="1">#REF!</definedName>
    <definedName name="username" localSheetId="2">#REF!</definedName>
    <definedName name="username" localSheetId="3">#REF!</definedName>
    <definedName name="username" localSheetId="4">#REF!</definedName>
    <definedName name="username" localSheetId="6">#REF!</definedName>
    <definedName name="username" localSheetId="7">#REF!</definedName>
    <definedName name="username" localSheetId="5">#REF!</definedName>
    <definedName name="username" localSheetId="9">#REF!</definedName>
    <definedName name="username">#REF!</definedName>
    <definedName name="Valoare_CrestereZilnica" localSheetId="0">'[1]Template'!#REF!</definedName>
    <definedName name="Valoare_CrestereZilnica" localSheetId="1">'[1]Template'!#REF!</definedName>
    <definedName name="Valoare_CrestereZilnica" localSheetId="2">'[1]Template'!#REF!</definedName>
    <definedName name="Valoare_CrestereZilnica" localSheetId="3">'[1]Template'!#REF!</definedName>
    <definedName name="Valoare_CrestereZilnica" localSheetId="4">'[1]Template'!#REF!</definedName>
    <definedName name="Valoare_CrestereZilnica" localSheetId="6">'[1]Template'!#REF!</definedName>
    <definedName name="Valoare_CrestereZilnica" localSheetId="7">'[1]Template'!#REF!</definedName>
    <definedName name="Valoare_CrestereZilnica" localSheetId="5">'[1]Template'!#REF!</definedName>
    <definedName name="Valoare_CrestereZilnica" localSheetId="9">'[1]Template'!#REF!</definedName>
    <definedName name="Valoare_CrestereZilnica">'[1]Template'!#REF!</definedName>
    <definedName name="Valoare_ValoareActualizata" localSheetId="0">'[1]Template'!#REF!</definedName>
    <definedName name="Valoare_ValoareActualizata" localSheetId="1">'[1]Template'!#REF!</definedName>
    <definedName name="Valoare_ValoareActualizata" localSheetId="2">'[1]Template'!#REF!</definedName>
    <definedName name="Valoare_ValoareActualizata" localSheetId="3">'[1]Template'!#REF!</definedName>
    <definedName name="Valoare_ValoareActualizata" localSheetId="4">'[1]Template'!#REF!</definedName>
    <definedName name="Valoare_ValoareActualizata" localSheetId="6">'[1]Template'!#REF!</definedName>
    <definedName name="Valoare_ValoareActualizata" localSheetId="7">'[1]Template'!#REF!</definedName>
    <definedName name="Valoare_ValoareActualizata" localSheetId="5">'[1]Template'!#REF!</definedName>
    <definedName name="Valoare_ValoareActualizata" localSheetId="9">'[1]Template'!#REF!</definedName>
    <definedName name="Valoare_ValoareActualizata">'[1]Template'!#REF!</definedName>
    <definedName name="Valoare_ValoareNominalaPeObligatiune" localSheetId="0">'[1]Template'!#REF!</definedName>
    <definedName name="Valoare_ValoareNominalaPeObligatiune" localSheetId="1">'[1]Template'!#REF!</definedName>
    <definedName name="Valoare_ValoareNominalaPeObligatiune" localSheetId="2">'[1]Template'!#REF!</definedName>
    <definedName name="Valoare_ValoareNominalaPeObligatiune" localSheetId="3">'[1]Template'!#REF!</definedName>
    <definedName name="Valoare_ValoareNominalaPeObligatiune" localSheetId="4">'[1]Template'!#REF!</definedName>
    <definedName name="Valoare_ValoareNominalaPeObligatiune" localSheetId="6">'[1]Template'!#REF!</definedName>
    <definedName name="Valoare_ValoareNominalaPeObligatiune" localSheetId="7">'[1]Template'!#REF!</definedName>
    <definedName name="Valoare_ValoareNominalaPeObligatiune" localSheetId="5">'[1]Template'!#REF!</definedName>
    <definedName name="Valoare_ValoareNominalaPeObligatiune" localSheetId="9">'[1]Template'!#REF!</definedName>
    <definedName name="Valoare_ValoareNominalaPeObligatiune">'[1]Template'!#REF!</definedName>
    <definedName name="zzzz">'[3]NAV_calculation_RR'!$B$86</definedName>
  </definedNames>
  <calcPr fullCalcOnLoad="1"/>
</workbook>
</file>

<file path=xl/sharedStrings.xml><?xml version="1.0" encoding="utf-8"?>
<sst xmlns="http://schemas.openxmlformats.org/spreadsheetml/2006/main" count="846" uniqueCount="112">
  <si>
    <t>DATE DE IDENTIFICARE</t>
  </si>
  <si>
    <t>FONDUL DE PENSII FACULTATIVE AZT MODERATO</t>
  </si>
  <si>
    <t>FONDUL DE PENSII FACULTATIVE AZT VIVACE</t>
  </si>
  <si>
    <t>FONDUL DE PENSII FACULTATIVE BCR PLUS</t>
  </si>
  <si>
    <t>FONDUL DE PENSII FACULTATIVE PENSIA MEA</t>
  </si>
  <si>
    <t>BILANŢ</t>
  </si>
  <si>
    <t>la data de 31 decembrie 2017</t>
  </si>
  <si>
    <t>Identificarea indicatorului</t>
  </si>
  <si>
    <t>Rând</t>
  </si>
  <si>
    <t>Sold la începutul exercițiului financiar (lei)</t>
  </si>
  <si>
    <t>Sold la sfârșitul exercițiului financiar (lei)</t>
  </si>
  <si>
    <t>Nr. rând.</t>
  </si>
  <si>
    <t>Sold la</t>
  </si>
  <si>
    <t>Col. 1</t>
  </si>
  <si>
    <t>Col. 2</t>
  </si>
  <si>
    <t>Col. 3</t>
  </si>
  <si>
    <t>Col. 4</t>
  </si>
  <si>
    <t>  B</t>
  </si>
  <si>
    <t>1</t>
  </si>
  <si>
    <t>2</t>
  </si>
  <si>
    <t>A. ACTIVE IMOBILIZATE</t>
  </si>
  <si>
    <t>I. IMOBILIZĂRI FINANCIARE</t>
  </si>
  <si>
    <t>1. Titluri imobilizate (ct.265)</t>
  </si>
  <si>
    <t>01</t>
  </si>
  <si>
    <t>2. Creanţe imobilizate (ct. 267 )</t>
  </si>
  <si>
    <t>02</t>
  </si>
  <si>
    <t>TOTAL (rd. 01 la 02)</t>
  </si>
  <si>
    <t>03</t>
  </si>
  <si>
    <t>B. ACTIVE CIRCULANTE</t>
  </si>
  <si>
    <t>I. CREANŢE (sume ce trebuie să fie încasate după o perioadă mai mare de un an)</t>
  </si>
  <si>
    <t>1.  Clienţi (ct.411)</t>
  </si>
  <si>
    <t>04</t>
  </si>
  <si>
    <t>2.  Efecte de primit de la clienţi ( ct.413 )</t>
  </si>
  <si>
    <t>05</t>
  </si>
  <si>
    <t>3.  Creanţe – furnizori debitori (ct. 409)</t>
  </si>
  <si>
    <t>06</t>
  </si>
  <si>
    <t>4.  Decontări cu participanţii (ct. 452)</t>
  </si>
  <si>
    <t>07</t>
  </si>
  <si>
    <t>5.  Alte creanţe (ct. 267+446*+461+473*+5187 )</t>
  </si>
  <si>
    <t>08</t>
  </si>
  <si>
    <t>TOTAL (rd. 04 la 08)</t>
  </si>
  <si>
    <t>09</t>
  </si>
  <si>
    <t>II. INVESTIŢII FINANCIARE PE TERMEN SCURT</t>
  </si>
  <si>
    <t>1. Investiţii financiare pe termen scurt  (ct. 506+508+5113 +5114)</t>
  </si>
  <si>
    <t>10</t>
  </si>
  <si>
    <t>III. CASA ŞI CONTURI  LA  BĂNCI (ct.5112+512+531)</t>
  </si>
  <si>
    <t>11</t>
  </si>
  <si>
    <t>ACTIVE CIRCULANTE TOTAL (rd. 09+10+11)</t>
  </si>
  <si>
    <t>12</t>
  </si>
  <si>
    <t>C. CHELTUIELI ÎN AVANS (ct. 471)</t>
  </si>
  <si>
    <t>13</t>
  </si>
  <si>
    <t xml:space="preserve">D.  DATORII: SUME CARE URMEAZĂ SĂ FIE PLĂTITE ÎNTR-O PERIOADĂ DE PÂNĂ LA UN AN </t>
  </si>
  <si>
    <t>1. Avansuri încasate (ct.419)</t>
  </si>
  <si>
    <t>14</t>
  </si>
  <si>
    <t>2. Datorii comerciale (ct. 401+408)</t>
  </si>
  <si>
    <t>15</t>
  </si>
  <si>
    <t>3. Efecte de plătit (ct. 403)</t>
  </si>
  <si>
    <t>16</t>
  </si>
  <si>
    <t>4. Sume datorate privind decontările cu participanţii  (ct. 452**+459)</t>
  </si>
  <si>
    <t>17</t>
  </si>
  <si>
    <t>5. Alte datorii (ct.269+446**+462+473**+509+5186)</t>
  </si>
  <si>
    <t>18</t>
  </si>
  <si>
    <t>TOTAL (rd. 14 la 18)</t>
  </si>
  <si>
    <t>19</t>
  </si>
  <si>
    <t>E. ACTIVE CIRCULANTE NETE, RESPECTIV DATORII CURENTE NETE (rd.12 +13-19-28)</t>
  </si>
  <si>
    <t>20</t>
  </si>
  <si>
    <t>F. TOTAL ACTIVE MINUS DATORII CURENTE (rd. 03+20 )</t>
  </si>
  <si>
    <t>21</t>
  </si>
  <si>
    <t>G. DATORII: SUME CARE URMEAZĂ SĂ FIE PLĂTITE DUPĂ O PERIOADĂ MAI MARE DE UN AN</t>
  </si>
  <si>
    <t>1. Avansuri încasate în contul clienților (ct. 419)</t>
  </si>
  <si>
    <t>22</t>
  </si>
  <si>
    <t>23</t>
  </si>
  <si>
    <t>24</t>
  </si>
  <si>
    <t>4.  Sume datorate privind decontări cu participanţii (ct. 452** + 459)</t>
  </si>
  <si>
    <t>25</t>
  </si>
  <si>
    <t>5.  Alte datorii (ct.269+446**+462+473**+509+5186)</t>
  </si>
  <si>
    <t>26</t>
  </si>
  <si>
    <t>TOTAL (rd. 22 la 26)</t>
  </si>
  <si>
    <t>27</t>
  </si>
  <si>
    <t>H. VENITURI ÎN AVANS (ct. 472)</t>
  </si>
  <si>
    <t>28</t>
  </si>
  <si>
    <t>I. CAPITALURI PROPRII</t>
  </si>
  <si>
    <t>1. CAPITALUL FONDULUI de pensii private (ct. 1017)</t>
  </si>
  <si>
    <t>29</t>
  </si>
  <si>
    <t>2. Rezerve specifice activităţii fondurilor de pensii    (ct.106)</t>
  </si>
  <si>
    <t>30</t>
  </si>
  <si>
    <t>3. Rezultatul reportat  aferent activităţii fondurilor de pensii (ct. 1171)</t>
  </si>
  <si>
    <t>Profit (ct. 1171 - sold creditor)</t>
  </si>
  <si>
    <t>31</t>
  </si>
  <si>
    <t>Pierdere (ct. 1171 - sold debitor)</t>
  </si>
  <si>
    <t>32</t>
  </si>
  <si>
    <t>x</t>
  </si>
  <si>
    <t>Profit (ct. 1174 - sold creditor)</t>
  </si>
  <si>
    <t>33</t>
  </si>
  <si>
    <t>Pierdere (ct. 1174 - sold debitor)</t>
  </si>
  <si>
    <t>34</t>
  </si>
  <si>
    <t>5. PROFITUL SAU PIERDEREA EXERCIŢIULUI FINANCIAR  (ct. 121)</t>
  </si>
  <si>
    <t>Profit (ct. 121 - sold creditor)</t>
  </si>
  <si>
    <t>35</t>
  </si>
  <si>
    <t>Pierdere (ct. 121 - sold debitor)</t>
  </si>
  <si>
    <t>36</t>
  </si>
  <si>
    <t>6. Repartizarea profitului (ct.129)</t>
  </si>
  <si>
    <t>37</t>
  </si>
  <si>
    <t>TOTAL CAPITALURI PROPRII (rd. 29+30+31-32+33-34+35-36-37)</t>
  </si>
  <si>
    <t>38</t>
  </si>
  <si>
    <r>
      <t xml:space="preserve">   4</t>
    </r>
    <r>
      <rPr>
        <b/>
        <sz val="10"/>
        <rFont val="Times New Roman"/>
        <family val="1"/>
      </rPr>
      <t>.</t>
    </r>
    <r>
      <rPr>
        <sz val="10"/>
        <rFont val="Times New Roman"/>
        <family val="1"/>
      </rPr>
      <t xml:space="preserve"> Rezultatul reportat provenit din corectarea erorilor contabile (ct. 1174)</t>
    </r>
  </si>
  <si>
    <t>FONDUL DE PENSII FACULTATIVE AEGON ESENTIAL</t>
  </si>
  <si>
    <t>FONDUL DE PENSII FACULTATIVE BRD MEDIO</t>
  </si>
  <si>
    <t>FONDUL DE PENSII FACULTATIVE NN ACTIV</t>
  </si>
  <si>
    <t>FONDUL DE PENSII FACULTATIVE NN OPTIM</t>
  </si>
  <si>
    <t>FONDUL DE PENSII FACULTATIVE STABIL</t>
  </si>
  <si>
    <t>FONDUL DE PENSII FACULTATIVE RAIFFEISEN ACUMULARE</t>
  </si>
</sst>
</file>

<file path=xl/styles.xml><?xml version="1.0" encoding="utf-8"?>
<styleSheet xmlns="http://schemas.openxmlformats.org/spreadsheetml/2006/main">
  <numFmts count="1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(* #,##0.00_);_(* \(#,##0.00\);_(* &quot;-&quot;??_);_(@_)"/>
    <numFmt numFmtId="165" formatCode="_(* #,##0_);_(* \(#,##0\);_(* &quot;-&quot;??_);_(@_)"/>
    <numFmt numFmtId="166" formatCode="_-* #,##0.00_-;\-* #,##0.00_-;_-* &quot;-&quot;??_-;_-@_-"/>
    <numFmt numFmtId="167" formatCode="_-* #,##0\ _l_e_i_-;\-* #,##0\ _l_e_i_-;_-* &quot;-&quot;??\ _l_e_i_-;_-@_-"/>
  </numFmts>
  <fonts count="45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b/>
      <sz val="10"/>
      <color indexed="10"/>
      <name val="Times New Roman"/>
      <family val="1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6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3" fillId="0" borderId="0" xfId="59" applyFont="1" applyFill="1" applyProtection="1">
      <alignment/>
      <protection locked="0"/>
    </xf>
    <xf numFmtId="0" fontId="4" fillId="0" borderId="0" xfId="59" applyFont="1" applyFill="1" applyProtection="1">
      <alignment/>
      <protection locked="0"/>
    </xf>
    <xf numFmtId="0" fontId="2" fillId="0" borderId="10" xfId="59" applyFont="1" applyFill="1" applyBorder="1" applyAlignment="1" applyProtection="1">
      <alignment horizontal="center" vertical="top" wrapText="1"/>
      <protection locked="0"/>
    </xf>
    <xf numFmtId="0" fontId="5" fillId="0" borderId="0" xfId="59" applyFont="1" applyFill="1" applyProtection="1">
      <alignment/>
      <protection locked="0"/>
    </xf>
    <xf numFmtId="0" fontId="4" fillId="0" borderId="10" xfId="59" applyFont="1" applyFill="1" applyBorder="1" applyAlignment="1" applyProtection="1">
      <alignment horizontal="center" vertical="top" wrapText="1"/>
      <protection locked="0"/>
    </xf>
    <xf numFmtId="0" fontId="2" fillId="0" borderId="10" xfId="59" applyFont="1" applyFill="1" applyBorder="1" applyAlignment="1" applyProtection="1">
      <alignment horizontal="center" wrapText="1"/>
      <protection locked="0"/>
    </xf>
    <xf numFmtId="3" fontId="2" fillId="0" borderId="10" xfId="59" applyNumberFormat="1" applyFont="1" applyFill="1" applyBorder="1" applyAlignment="1" applyProtection="1">
      <alignment horizontal="right" vertical="top" wrapText="1"/>
      <protection/>
    </xf>
    <xf numFmtId="1" fontId="2" fillId="0" borderId="10" xfId="59" applyNumberFormat="1" applyFont="1" applyFill="1" applyBorder="1" applyAlignment="1" applyProtection="1">
      <alignment horizontal="right" vertical="top" wrapText="1"/>
      <protection/>
    </xf>
    <xf numFmtId="1" fontId="4" fillId="0" borderId="10" xfId="59" applyNumberFormat="1" applyFont="1" applyFill="1" applyBorder="1" applyAlignment="1" applyProtection="1">
      <alignment horizontal="right" vertical="top" wrapText="1"/>
      <protection locked="0"/>
    </xf>
    <xf numFmtId="1" fontId="2" fillId="0" borderId="10" xfId="59" applyNumberFormat="1" applyFont="1" applyFill="1" applyBorder="1" applyAlignment="1" applyProtection="1">
      <alignment horizontal="right" vertical="top" wrapText="1"/>
      <protection locked="0"/>
    </xf>
    <xf numFmtId="0" fontId="2" fillId="0" borderId="10" xfId="59" applyFont="1" applyFill="1" applyBorder="1" applyAlignment="1" applyProtection="1">
      <alignment horizontal="justify" wrapText="1"/>
      <protection locked="0"/>
    </xf>
    <xf numFmtId="0" fontId="4" fillId="0" borderId="10" xfId="59" applyFont="1" applyFill="1" applyBorder="1" applyAlignment="1" applyProtection="1">
      <alignment horizontal="justify" wrapText="1"/>
      <protection locked="0"/>
    </xf>
    <xf numFmtId="3" fontId="4" fillId="0" borderId="10" xfId="59" applyNumberFormat="1" applyFont="1" applyFill="1" applyBorder="1" applyAlignment="1" applyProtection="1">
      <alignment horizontal="right" vertical="top" wrapText="1"/>
      <protection locked="0"/>
    </xf>
    <xf numFmtId="1" fontId="2" fillId="0" borderId="10" xfId="59" applyNumberFormat="1" applyFont="1" applyFill="1" applyBorder="1" applyAlignment="1" applyProtection="1">
      <alignment horizontal="right" wrapText="1"/>
      <protection/>
    </xf>
    <xf numFmtId="0" fontId="2" fillId="0" borderId="10" xfId="59" applyFont="1" applyFill="1" applyBorder="1" applyAlignment="1" applyProtection="1">
      <alignment horizontal="justify" vertical="top" wrapText="1"/>
      <protection locked="0"/>
    </xf>
    <xf numFmtId="0" fontId="4" fillId="0" borderId="10" xfId="59" applyFont="1" applyFill="1" applyBorder="1" applyAlignment="1" applyProtection="1">
      <alignment horizontal="justify" vertical="top" wrapText="1"/>
      <protection locked="0"/>
    </xf>
    <xf numFmtId="3" fontId="2" fillId="0" borderId="10" xfId="59" applyNumberFormat="1" applyFont="1" applyFill="1" applyBorder="1" applyAlignment="1" applyProtection="1">
      <alignment horizontal="right" vertical="top" wrapText="1"/>
      <protection locked="0"/>
    </xf>
    <xf numFmtId="0" fontId="4" fillId="0" borderId="10" xfId="59" applyFont="1" applyFill="1" applyBorder="1" applyAlignment="1" applyProtection="1" quotePrefix="1">
      <alignment horizontal="justify" vertical="top" wrapText="1"/>
      <protection locked="0"/>
    </xf>
    <xf numFmtId="0" fontId="4" fillId="0" borderId="10" xfId="59" applyFont="1" applyFill="1" applyBorder="1" applyProtection="1">
      <alignment/>
      <protection locked="0"/>
    </xf>
    <xf numFmtId="0" fontId="5" fillId="0" borderId="10" xfId="0" applyFont="1" applyFill="1" applyBorder="1" applyAlignment="1" applyProtection="1">
      <alignment horizontal="center" vertical="top" wrapText="1"/>
      <protection locked="0"/>
    </xf>
    <xf numFmtId="1" fontId="4" fillId="0" borderId="10" xfId="45" applyNumberFormat="1" applyFont="1" applyFill="1" applyBorder="1" applyAlignment="1" applyProtection="1">
      <alignment horizontal="center" vertical="top" wrapText="1"/>
      <protection locked="0"/>
    </xf>
    <xf numFmtId="1" fontId="2" fillId="0" borderId="10" xfId="45" applyNumberFormat="1" applyFont="1" applyFill="1" applyBorder="1" applyAlignment="1" applyProtection="1">
      <alignment horizontal="center" vertical="top" wrapText="1"/>
      <protection locked="0"/>
    </xf>
    <xf numFmtId="1" fontId="2" fillId="0" borderId="10" xfId="45" applyNumberFormat="1" applyFont="1" applyFill="1" applyBorder="1" applyAlignment="1" applyProtection="1">
      <alignment horizontal="center" wrapText="1"/>
      <protection locked="0"/>
    </xf>
    <xf numFmtId="165" fontId="2" fillId="0" borderId="10" xfId="45" applyNumberFormat="1" applyFont="1" applyFill="1" applyBorder="1" applyAlignment="1" applyProtection="1">
      <alignment horizontal="right" vertical="top" wrapText="1"/>
      <protection/>
    </xf>
    <xf numFmtId="165" fontId="2" fillId="0" borderId="10" xfId="45" applyNumberFormat="1" applyFont="1" applyFill="1" applyBorder="1" applyAlignment="1" applyProtection="1">
      <alignment horizontal="center" vertical="top" wrapText="1"/>
      <protection locked="0"/>
    </xf>
    <xf numFmtId="165" fontId="2" fillId="0" borderId="10" xfId="45" applyNumberFormat="1" applyFont="1" applyFill="1" applyBorder="1" applyAlignment="1" applyProtection="1">
      <alignment horizontal="right" vertical="top" wrapText="1"/>
      <protection locked="0"/>
    </xf>
    <xf numFmtId="165" fontId="4" fillId="0" borderId="10" xfId="45" applyNumberFormat="1" applyFont="1" applyFill="1" applyBorder="1" applyAlignment="1" applyProtection="1">
      <alignment horizontal="right" vertical="top" wrapText="1"/>
      <protection locked="0"/>
    </xf>
    <xf numFmtId="165" fontId="2" fillId="0" borderId="10" xfId="45" applyNumberFormat="1" applyFont="1" applyFill="1" applyBorder="1" applyAlignment="1" applyProtection="1">
      <alignment horizontal="right" wrapText="1"/>
      <protection/>
    </xf>
    <xf numFmtId="1" fontId="4" fillId="0" borderId="10" xfId="45" applyNumberFormat="1" applyFont="1" applyFill="1" applyBorder="1" applyAlignment="1" applyProtection="1">
      <alignment horizontal="center"/>
      <protection locked="0"/>
    </xf>
    <xf numFmtId="0" fontId="2" fillId="0" borderId="10" xfId="0" applyFont="1" applyFill="1" applyBorder="1" applyAlignment="1" applyProtection="1">
      <alignment horizontal="center" vertical="top" wrapText="1"/>
      <protection locked="0"/>
    </xf>
    <xf numFmtId="1" fontId="2" fillId="0" borderId="10" xfId="0" applyNumberFormat="1" applyFont="1" applyFill="1" applyBorder="1" applyAlignment="1" applyProtection="1">
      <alignment horizontal="right" vertical="top" wrapText="1"/>
      <protection locked="0"/>
    </xf>
    <xf numFmtId="0" fontId="2" fillId="0" borderId="0" xfId="59" applyFont="1" applyFill="1" applyProtection="1">
      <alignment/>
      <protection locked="0"/>
    </xf>
    <xf numFmtId="0" fontId="4" fillId="0" borderId="10" xfId="0" applyFont="1" applyFill="1" applyBorder="1" applyAlignment="1" applyProtection="1">
      <alignment horizontal="center" vertical="top" wrapText="1"/>
      <protection locked="0"/>
    </xf>
    <xf numFmtId="3" fontId="4" fillId="0" borderId="10" xfId="0" applyNumberFormat="1" applyFont="1" applyFill="1" applyBorder="1" applyAlignment="1" applyProtection="1">
      <alignment horizontal="right" vertical="top" wrapText="1"/>
      <protection locked="0"/>
    </xf>
    <xf numFmtId="37" fontId="2" fillId="0" borderId="10" xfId="45" applyNumberFormat="1" applyFont="1" applyFill="1" applyBorder="1" applyAlignment="1" applyProtection="1">
      <alignment horizontal="right" vertical="top" wrapText="1"/>
      <protection/>
    </xf>
    <xf numFmtId="3" fontId="2" fillId="0" borderId="10" xfId="0" applyNumberFormat="1" applyFont="1" applyFill="1" applyBorder="1" applyAlignment="1" applyProtection="1">
      <alignment horizontal="right" vertical="top" wrapText="1"/>
      <protection locked="0"/>
    </xf>
    <xf numFmtId="0" fontId="2" fillId="0" borderId="10" xfId="0" applyFont="1" applyFill="1" applyBorder="1" applyAlignment="1" applyProtection="1">
      <alignment horizontal="center" wrapText="1"/>
      <protection locked="0"/>
    </xf>
    <xf numFmtId="37" fontId="2" fillId="0" borderId="10" xfId="45" applyNumberFormat="1" applyFont="1" applyFill="1" applyBorder="1" applyAlignment="1" applyProtection="1">
      <alignment horizontal="right" wrapText="1"/>
      <protection/>
    </xf>
    <xf numFmtId="0" fontId="4" fillId="0" borderId="10" xfId="0" applyFont="1" applyFill="1" applyBorder="1" applyAlignment="1" applyProtection="1">
      <alignment/>
      <protection locked="0"/>
    </xf>
    <xf numFmtId="3" fontId="2" fillId="0" borderId="10" xfId="0" applyNumberFormat="1" applyFont="1" applyFill="1" applyBorder="1" applyAlignment="1" applyProtection="1">
      <alignment horizontal="right" vertical="top" wrapText="1"/>
      <protection/>
    </xf>
    <xf numFmtId="1" fontId="4" fillId="0" borderId="10" xfId="0" applyNumberFormat="1" applyFont="1" applyFill="1" applyBorder="1" applyAlignment="1" applyProtection="1">
      <alignment horizontal="right" vertical="top" wrapText="1"/>
      <protection locked="0"/>
    </xf>
    <xf numFmtId="3" fontId="2" fillId="0" borderId="10" xfId="0" applyNumberFormat="1" applyFont="1" applyFill="1" applyBorder="1" applyAlignment="1" applyProtection="1">
      <alignment horizontal="right" wrapText="1"/>
      <protection/>
    </xf>
    <xf numFmtId="1" fontId="2" fillId="0" borderId="10" xfId="0" applyNumberFormat="1" applyFont="1" applyFill="1" applyBorder="1" applyAlignment="1" applyProtection="1">
      <alignment horizontal="right" vertical="top" wrapText="1"/>
      <protection/>
    </xf>
    <xf numFmtId="0" fontId="2" fillId="0" borderId="10" xfId="60" applyFont="1" applyFill="1" applyBorder="1" applyAlignment="1" applyProtection="1">
      <alignment horizontal="center" vertical="top" wrapText="1"/>
      <protection locked="0"/>
    </xf>
    <xf numFmtId="0" fontId="4" fillId="0" borderId="10" xfId="60" applyFont="1" applyFill="1" applyBorder="1" applyAlignment="1" applyProtection="1">
      <alignment horizontal="center" vertical="top" wrapText="1"/>
      <protection locked="0"/>
    </xf>
    <xf numFmtId="0" fontId="2" fillId="0" borderId="10" xfId="60" applyFont="1" applyFill="1" applyBorder="1" applyAlignment="1" applyProtection="1">
      <alignment horizontal="center" wrapText="1"/>
      <protection locked="0"/>
    </xf>
    <xf numFmtId="167" fontId="4" fillId="0" borderId="10" xfId="42" applyNumberFormat="1" applyFont="1" applyFill="1" applyBorder="1" applyAlignment="1" applyProtection="1">
      <alignment horizontal="right" vertical="top" wrapText="1"/>
      <protection locked="0"/>
    </xf>
    <xf numFmtId="167" fontId="2" fillId="0" borderId="10" xfId="42" applyNumberFormat="1" applyFont="1" applyFill="1" applyBorder="1" applyAlignment="1" applyProtection="1">
      <alignment horizontal="right" vertical="top" wrapText="1"/>
      <protection locked="0"/>
    </xf>
    <xf numFmtId="167" fontId="2" fillId="0" borderId="10" xfId="42" applyNumberFormat="1" applyFont="1" applyFill="1" applyBorder="1" applyAlignment="1" applyProtection="1">
      <alignment horizontal="right" vertical="top" wrapText="1"/>
      <protection/>
    </xf>
    <xf numFmtId="167" fontId="2" fillId="0" borderId="0" xfId="42" applyNumberFormat="1" applyFont="1" applyFill="1" applyBorder="1" applyAlignment="1" applyProtection="1">
      <alignment horizontal="right" vertical="top" wrapText="1"/>
      <protection/>
    </xf>
    <xf numFmtId="14" fontId="2" fillId="0" borderId="10" xfId="60" applyNumberFormat="1" applyFont="1" applyFill="1" applyBorder="1" applyAlignment="1" applyProtection="1">
      <alignment horizontal="center" wrapText="1"/>
      <protection locked="0"/>
    </xf>
    <xf numFmtId="1" fontId="2" fillId="0" borderId="10" xfId="60" applyNumberFormat="1" applyFont="1" applyFill="1" applyBorder="1" applyAlignment="1" applyProtection="1">
      <alignment horizontal="right" vertical="top" wrapText="1"/>
      <protection locked="0"/>
    </xf>
    <xf numFmtId="167" fontId="2" fillId="0" borderId="10" xfId="42" applyNumberFormat="1" applyFont="1" applyFill="1" applyBorder="1" applyAlignment="1" applyProtection="1">
      <alignment horizontal="right" wrapText="1"/>
      <protection/>
    </xf>
    <xf numFmtId="167" fontId="44" fillId="0" borderId="10" xfId="42" applyNumberFormat="1" applyFont="1" applyFill="1" applyBorder="1" applyAlignment="1" applyProtection="1">
      <alignment horizontal="right" vertical="top" wrapText="1"/>
      <protection locked="0"/>
    </xf>
    <xf numFmtId="0" fontId="4" fillId="0" borderId="10" xfId="60" applyFont="1" applyFill="1" applyBorder="1" applyProtection="1">
      <alignment/>
      <protection locked="0"/>
    </xf>
    <xf numFmtId="3" fontId="4" fillId="0" borderId="10" xfId="42" applyNumberFormat="1" applyFont="1" applyFill="1" applyBorder="1" applyAlignment="1" applyProtection="1">
      <alignment horizontal="right" vertical="top" wrapText="1"/>
      <protection locked="0"/>
    </xf>
    <xf numFmtId="3" fontId="2" fillId="0" borderId="10" xfId="42" applyNumberFormat="1" applyFont="1" applyFill="1" applyBorder="1" applyAlignment="1" applyProtection="1">
      <alignment horizontal="right" vertical="top" wrapText="1"/>
      <protection locked="0"/>
    </xf>
    <xf numFmtId="3" fontId="2" fillId="0" borderId="10" xfId="42" applyNumberFormat="1" applyFont="1" applyFill="1" applyBorder="1" applyAlignment="1" applyProtection="1">
      <alignment horizontal="center" vertical="top" wrapText="1"/>
      <protection locked="0"/>
    </xf>
    <xf numFmtId="165" fontId="4" fillId="0" borderId="0" xfId="59" applyNumberFormat="1" applyFont="1" applyFill="1" applyProtection="1">
      <alignment/>
      <protection locked="0"/>
    </xf>
    <xf numFmtId="0" fontId="2" fillId="0" borderId="10" xfId="59" applyFont="1" applyFill="1" applyBorder="1" applyAlignment="1" applyProtection="1">
      <alignment horizontal="center" vertical="center" wrapText="1"/>
      <protection locked="0"/>
    </xf>
    <xf numFmtId="0" fontId="2" fillId="0" borderId="10" xfId="59" applyFont="1" applyFill="1" applyBorder="1" applyAlignment="1" applyProtection="1">
      <alignment horizontal="center" vertical="top" wrapText="1"/>
      <protection locked="0"/>
    </xf>
    <xf numFmtId="0" fontId="2" fillId="0" borderId="10" xfId="59" applyFont="1" applyFill="1" applyBorder="1" applyAlignment="1" applyProtection="1">
      <alignment horizontal="center"/>
      <protection locked="0"/>
    </xf>
    <xf numFmtId="0" fontId="2" fillId="0" borderId="10" xfId="59" applyFont="1" applyFill="1" applyBorder="1" applyAlignment="1" applyProtection="1">
      <alignment horizontal="center" vertical="center"/>
      <protection locked="0"/>
    </xf>
    <xf numFmtId="0" fontId="2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 applyProtection="1">
      <alignment horizontal="center" vertical="top" wrapText="1"/>
      <protection locked="0"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49" fontId="2" fillId="0" borderId="10" xfId="0" applyNumberFormat="1" applyFont="1" applyFill="1" applyBorder="1" applyAlignment="1" applyProtection="1">
      <alignment horizontal="center" wrapText="1"/>
      <protection locked="0"/>
    </xf>
    <xf numFmtId="0" fontId="2" fillId="0" borderId="11" xfId="59" applyFont="1" applyFill="1" applyBorder="1" applyAlignment="1" applyProtection="1">
      <alignment horizontal="center" vertical="center"/>
      <protection locked="0"/>
    </xf>
    <xf numFmtId="0" fontId="2" fillId="0" borderId="12" xfId="59" applyFont="1" applyFill="1" applyBorder="1" applyAlignment="1" applyProtection="1">
      <alignment horizontal="center" vertical="center"/>
      <protection locked="0"/>
    </xf>
    <xf numFmtId="0" fontId="2" fillId="0" borderId="13" xfId="59" applyFont="1" applyFill="1" applyBorder="1" applyAlignment="1" applyProtection="1">
      <alignment horizontal="center" vertical="center"/>
      <protection locked="0"/>
    </xf>
    <xf numFmtId="0" fontId="2" fillId="0" borderId="14" xfId="59" applyFont="1" applyFill="1" applyBorder="1" applyAlignment="1" applyProtection="1">
      <alignment horizontal="center" vertical="center"/>
      <protection locked="0"/>
    </xf>
    <xf numFmtId="0" fontId="2" fillId="0" borderId="15" xfId="59" applyFont="1" applyFill="1" applyBorder="1" applyAlignment="1" applyProtection="1">
      <alignment horizontal="center" vertical="center"/>
      <protection locked="0"/>
    </xf>
    <xf numFmtId="0" fontId="2" fillId="0" borderId="16" xfId="59" applyFont="1" applyFill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 applyProtection="1">
      <alignment horizontal="center" vertical="top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center" wrapText="1"/>
      <protection locked="0"/>
    </xf>
    <xf numFmtId="0" fontId="2" fillId="0" borderId="10" xfId="60" applyFont="1" applyFill="1" applyBorder="1" applyAlignment="1" applyProtection="1">
      <alignment horizontal="center" vertical="center" wrapText="1"/>
      <protection locked="0"/>
    </xf>
    <xf numFmtId="49" fontId="2" fillId="0" borderId="10" xfId="60" applyNumberFormat="1" applyFont="1" applyFill="1" applyBorder="1" applyAlignment="1" applyProtection="1">
      <alignment horizontal="center" wrapText="1"/>
      <protection locked="0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rmal 3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externalLink" Target="externalLinks/externalLink3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1\statistica\supraveghere\PILON%20II\lunare%20-%20MAI%202008%20-%20PILONUL%20II\AVIVA\Anexa%204%20Situatia%20detaliata%20a%20investitiilor-AVIV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MARIA~1.BAD\LOCALS~1\Temp\Rar$DI01.391\CSSPP-fonduri-F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ele%20mele\CSSPP%20Report\Ripor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ituatia Investitiilor"/>
      <sheetName val="Templat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5"/>
      <sheetName val="5_2"/>
      <sheetName val="A6"/>
      <sheetName val="6_2"/>
      <sheetName val="XX"/>
      <sheetName val="F1"/>
      <sheetName val="F1(2)"/>
      <sheetName val="F2"/>
      <sheetName val="F3"/>
    </sheetNames>
    <sheetDataSet>
      <sheetData sheetId="4">
        <row r="7">
          <cell r="C7" t="str">
            <v>ALBA</v>
          </cell>
        </row>
        <row r="8">
          <cell r="C8" t="str">
            <v>ARAD</v>
          </cell>
        </row>
        <row r="9">
          <cell r="C9" t="str">
            <v>ARGES</v>
          </cell>
        </row>
        <row r="10">
          <cell r="C10" t="str">
            <v>BACAU</v>
          </cell>
        </row>
        <row r="11">
          <cell r="C11" t="str">
            <v>BIHOR</v>
          </cell>
        </row>
        <row r="12">
          <cell r="C12" t="str">
            <v>BISTRITA-NASAUD</v>
          </cell>
        </row>
        <row r="13">
          <cell r="C13" t="str">
            <v>BOTOSANI</v>
          </cell>
        </row>
        <row r="14">
          <cell r="C14" t="str">
            <v>BRASOV</v>
          </cell>
        </row>
        <row r="15">
          <cell r="C15" t="str">
            <v>BRAILA</v>
          </cell>
        </row>
        <row r="16">
          <cell r="C16" t="str">
            <v>BUCURESTI</v>
          </cell>
        </row>
        <row r="17">
          <cell r="C17" t="str">
            <v>BUZAU</v>
          </cell>
        </row>
        <row r="18">
          <cell r="C18" t="str">
            <v>CARAS-SEVERIN</v>
          </cell>
        </row>
        <row r="19">
          <cell r="C19" t="str">
            <v>CALARASI</v>
          </cell>
        </row>
        <row r="20">
          <cell r="C20" t="str">
            <v>CLUJ</v>
          </cell>
        </row>
        <row r="21">
          <cell r="C21" t="str">
            <v>CONSTANTA</v>
          </cell>
        </row>
        <row r="22">
          <cell r="C22" t="str">
            <v>COVASNA</v>
          </cell>
        </row>
        <row r="23">
          <cell r="C23" t="str">
            <v>DAMBOVITA</v>
          </cell>
        </row>
        <row r="24">
          <cell r="C24" t="str">
            <v>DOLJ</v>
          </cell>
        </row>
        <row r="25">
          <cell r="C25" t="str">
            <v>GALATI</v>
          </cell>
        </row>
        <row r="26">
          <cell r="C26" t="str">
            <v>GIURGIU</v>
          </cell>
        </row>
        <row r="27">
          <cell r="C27" t="str">
            <v>GORJ</v>
          </cell>
        </row>
        <row r="28">
          <cell r="C28" t="str">
            <v>HARGHITA</v>
          </cell>
        </row>
        <row r="29">
          <cell r="C29" t="str">
            <v>HUNEDOARA</v>
          </cell>
        </row>
        <row r="30">
          <cell r="C30" t="str">
            <v>IALOMITA</v>
          </cell>
        </row>
        <row r="31">
          <cell r="C31" t="str">
            <v>IASI</v>
          </cell>
        </row>
        <row r="32">
          <cell r="C32" t="str">
            <v>ILFOV</v>
          </cell>
        </row>
        <row r="33">
          <cell r="C33" t="str">
            <v>MARAMURES</v>
          </cell>
        </row>
        <row r="34">
          <cell r="C34" t="str">
            <v>MEHEDINTI</v>
          </cell>
        </row>
        <row r="35">
          <cell r="C35" t="str">
            <v>MURES</v>
          </cell>
        </row>
        <row r="36">
          <cell r="C36" t="str">
            <v>NEAMT</v>
          </cell>
        </row>
        <row r="37">
          <cell r="C37" t="str">
            <v>OLT</v>
          </cell>
        </row>
        <row r="38">
          <cell r="C38" t="str">
            <v>PRAHOVA</v>
          </cell>
        </row>
        <row r="39">
          <cell r="C39" t="str">
            <v>SATU MARE</v>
          </cell>
        </row>
        <row r="40">
          <cell r="C40" t="str">
            <v>SALAJ</v>
          </cell>
        </row>
        <row r="41">
          <cell r="C41" t="str">
            <v>SIBIU</v>
          </cell>
        </row>
        <row r="42">
          <cell r="C42" t="str">
            <v>SUCEAVA</v>
          </cell>
        </row>
        <row r="43">
          <cell r="C43" t="str">
            <v>TELEORMAN</v>
          </cell>
        </row>
        <row r="44">
          <cell r="C44" t="str">
            <v>TIMIS</v>
          </cell>
        </row>
        <row r="45">
          <cell r="C45" t="str">
            <v>TULCEA</v>
          </cell>
        </row>
        <row r="46">
          <cell r="C46" t="str">
            <v>VALCEA</v>
          </cell>
        </row>
        <row r="47">
          <cell r="C47" t="str">
            <v>VASLUI</v>
          </cell>
        </row>
        <row r="48">
          <cell r="C48" t="str">
            <v>VRANCEA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lap"/>
      <sheetName val="Daily_redemptions"/>
      <sheetName val="log_report"/>
      <sheetName val="Ret_partner_log"/>
      <sheetName val="Income_and_exp_1"/>
      <sheetName val="Income_and_exp_2"/>
      <sheetName val="Income_and_exp_3"/>
      <sheetName val="Cont_individual_owner"/>
      <sheetName val="Cont_Individual_portf"/>
      <sheetName val="cus_weekly_rep"/>
      <sheetName val="NAV_calculation_RR"/>
      <sheetName val="broken_deposits"/>
      <sheetName val="Cus_ret_partner_modif_data"/>
      <sheetName val="cus_rep_for_issuers"/>
      <sheetName val="Cus_Not_settled_instr_on_portf"/>
      <sheetName val="Cus_Not_settled_instr_on_p_rom"/>
      <sheetName val="Cus_Not_settled_instruments"/>
      <sheetName val="Cus_Client_List"/>
      <sheetName val="Cus_settled_instruments"/>
      <sheetName val="GL_Portf_Stock_2"/>
      <sheetName val="GL_Portf_Stock_3"/>
      <sheetName val="Cus_Instrument_position"/>
      <sheetName val="derivatives"/>
      <sheetName val="Cus_Client_acc_statement_eng"/>
      <sheetName val="Cus_Client_acc_statement_rom"/>
      <sheetName val="Cus_portfolio_pos_1_eng"/>
      <sheetName val="Cus_portfolio_pos_1_rom"/>
      <sheetName val="Cus_Trans_list_eng"/>
      <sheetName val="Cus_Trans_list_rom"/>
      <sheetName val="Cash_current_accounts"/>
      <sheetName val="Pending_shares"/>
      <sheetName val="Shares_in_portf"/>
      <sheetName val="Fees"/>
      <sheetName val="Bond_state_reports"/>
      <sheetName val="Stock_exchange_sec"/>
      <sheetName val="Corporate_bonds"/>
      <sheetName val="Local_goverment_bonds"/>
      <sheetName val="Registered_investors"/>
      <sheetName val="Broken_limits"/>
      <sheetName val="Cus_subscription_redemption"/>
      <sheetName val="NAV_Reconsiliation"/>
      <sheetName val="Custody_income"/>
      <sheetName val="Cus_10"/>
      <sheetName val="Stock_exchange_price_mod"/>
      <sheetName val="buy_cd"/>
      <sheetName val="Deposits"/>
      <sheetName val="Settlement_order"/>
      <sheetName val="activate_global"/>
      <sheetName val="activitate_investitor"/>
      <sheetName val="Primii_10"/>
      <sheetName val="Investitor_cus"/>
      <sheetName val="CNVM_d"/>
      <sheetName val="CNVM_dd"/>
      <sheetName val="CNVM_he"/>
      <sheetName val="UNOPC"/>
      <sheetName val="Customers_list_extended"/>
      <sheetName val="Subscriptions_and_Redemptions"/>
      <sheetName val="Customer_report_for_all_funds"/>
      <sheetName val="Customer_report_for_each_fund"/>
      <sheetName val="Redemptions_payments"/>
      <sheetName val="fund_in_fund1"/>
      <sheetName val="Redemptions_branch"/>
      <sheetName val="Redemptions_partner"/>
      <sheetName val="Redemptions_inv_note"/>
      <sheetName val="Subscriptions_branch"/>
      <sheetName val="Subscriptions_partner"/>
      <sheetName val="Subscriptions_inv_note"/>
      <sheetName val="Customers_list"/>
      <sheetName val="client_fund_taxes"/>
      <sheetName val="Anex2"/>
      <sheetName val="Anex3"/>
      <sheetName val="Anex4"/>
      <sheetName val="rep6"/>
      <sheetName val="Jelentesek"/>
      <sheetName val="belep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_ftn1" TargetMode="Externa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_ftn1" TargetMode="Externa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_ftn1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_ftn1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_ftn1" TargetMode="Externa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_ftn1" TargetMode="Externa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_ftn1" TargetMode="Externa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_ftn1" TargetMode="Externa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_ftn1" TargetMode="Externa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_ftn1" TargetMode="Externa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-0.24997000396251678"/>
  </sheetPr>
  <dimension ref="A1:D55"/>
  <sheetViews>
    <sheetView zoomScaleSheetLayoutView="100" zoomScalePageLayoutView="0" workbookViewId="0" topLeftCell="A1">
      <pane xSplit="1" ySplit="3" topLeftCell="B27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F19" sqref="F19"/>
    </sheetView>
  </sheetViews>
  <sheetFormatPr defaultColWidth="9.140625" defaultRowHeight="12.75"/>
  <cols>
    <col min="1" max="1" width="60.7109375" style="1" customWidth="1"/>
    <col min="2" max="2" width="5.7109375" style="1" customWidth="1"/>
    <col min="3" max="4" width="15.7109375" style="1" customWidth="1"/>
    <col min="5" max="6" width="19.00390625" style="1" bestFit="1" customWidth="1"/>
    <col min="7" max="7" width="9.140625" style="1" customWidth="1"/>
    <col min="8" max="9" width="18.00390625" style="1" bestFit="1" customWidth="1"/>
    <col min="10" max="16384" width="9.140625" style="1" customWidth="1"/>
  </cols>
  <sheetData>
    <row r="1" spans="1:4" ht="26.25" customHeight="1">
      <c r="A1" s="63" t="s">
        <v>0</v>
      </c>
      <c r="B1" s="63"/>
      <c r="C1" s="64" t="s">
        <v>106</v>
      </c>
      <c r="D1" s="64"/>
    </row>
    <row r="2" spans="1:4" ht="12.75">
      <c r="A2" s="63"/>
      <c r="B2" s="63"/>
      <c r="C2" s="62" t="s">
        <v>5</v>
      </c>
      <c r="D2" s="62"/>
    </row>
    <row r="3" spans="1:4" ht="12.75">
      <c r="A3" s="63"/>
      <c r="B3" s="63"/>
      <c r="C3" s="62" t="s">
        <v>6</v>
      </c>
      <c r="D3" s="62"/>
    </row>
    <row r="4" spans="1:4" ht="11.25">
      <c r="A4" s="60" t="s">
        <v>7</v>
      </c>
      <c r="B4" s="60" t="s">
        <v>8</v>
      </c>
      <c r="C4" s="61" t="s">
        <v>9</v>
      </c>
      <c r="D4" s="61" t="s">
        <v>10</v>
      </c>
    </row>
    <row r="5" spans="1:4" ht="30.75" customHeight="1">
      <c r="A5" s="60"/>
      <c r="B5" s="60"/>
      <c r="C5" s="61"/>
      <c r="D5" s="61"/>
    </row>
    <row r="6" spans="1:4" ht="12.75">
      <c r="A6" s="3" t="s">
        <v>13</v>
      </c>
      <c r="B6" s="3" t="s">
        <v>14</v>
      </c>
      <c r="C6" s="3" t="s">
        <v>15</v>
      </c>
      <c r="D6" s="3" t="s">
        <v>16</v>
      </c>
    </row>
    <row r="7" spans="1:4" s="4" customFormat="1" ht="12.75">
      <c r="A7" s="11" t="s">
        <v>20</v>
      </c>
      <c r="B7" s="3"/>
      <c r="C7" s="10"/>
      <c r="D7" s="10"/>
    </row>
    <row r="8" spans="1:4" s="4" customFormat="1" ht="12.75">
      <c r="A8" s="11" t="s">
        <v>21</v>
      </c>
      <c r="B8" s="3"/>
      <c r="C8" s="10"/>
      <c r="D8" s="10"/>
    </row>
    <row r="9" spans="1:4" ht="12.75">
      <c r="A9" s="12" t="s">
        <v>22</v>
      </c>
      <c r="B9" s="5" t="s">
        <v>23</v>
      </c>
      <c r="C9" s="13">
        <v>1243832</v>
      </c>
      <c r="D9" s="13">
        <v>1607870</v>
      </c>
    </row>
    <row r="10" spans="1:4" ht="12.75">
      <c r="A10" s="12" t="s">
        <v>24</v>
      </c>
      <c r="B10" s="5" t="s">
        <v>25</v>
      </c>
      <c r="C10" s="13">
        <v>4669717</v>
      </c>
      <c r="D10" s="13">
        <v>5057706</v>
      </c>
    </row>
    <row r="11" spans="1:4" s="4" customFormat="1" ht="12.75">
      <c r="A11" s="11" t="s">
        <v>26</v>
      </c>
      <c r="B11" s="3" t="s">
        <v>27</v>
      </c>
      <c r="C11" s="7">
        <f>C9+C10</f>
        <v>5913549</v>
      </c>
      <c r="D11" s="7">
        <f>D9+D10</f>
        <v>6665576</v>
      </c>
    </row>
    <row r="12" spans="1:4" s="4" customFormat="1" ht="12.75">
      <c r="A12" s="11" t="s">
        <v>28</v>
      </c>
      <c r="B12" s="3"/>
      <c r="C12" s="10"/>
      <c r="D12" s="10"/>
    </row>
    <row r="13" spans="1:4" s="4" customFormat="1" ht="25.5">
      <c r="A13" s="11" t="s">
        <v>29</v>
      </c>
      <c r="B13" s="3"/>
      <c r="C13" s="10"/>
      <c r="D13" s="10"/>
    </row>
    <row r="14" spans="1:4" ht="12.75">
      <c r="A14" s="12" t="s">
        <v>30</v>
      </c>
      <c r="B14" s="5" t="s">
        <v>31</v>
      </c>
      <c r="C14" s="13">
        <v>0</v>
      </c>
      <c r="D14" s="13">
        <v>0</v>
      </c>
    </row>
    <row r="15" spans="1:4" ht="12.75">
      <c r="A15" s="12" t="s">
        <v>32</v>
      </c>
      <c r="B15" s="5" t="s">
        <v>33</v>
      </c>
      <c r="C15" s="13">
        <v>0</v>
      </c>
      <c r="D15" s="13">
        <v>0</v>
      </c>
    </row>
    <row r="16" spans="1:4" ht="12.75">
      <c r="A16" s="12" t="s">
        <v>34</v>
      </c>
      <c r="B16" s="5" t="s">
        <v>35</v>
      </c>
      <c r="C16" s="13">
        <v>0</v>
      </c>
      <c r="D16" s="13">
        <v>0</v>
      </c>
    </row>
    <row r="17" spans="1:4" ht="12.75">
      <c r="A17" s="12" t="s">
        <v>36</v>
      </c>
      <c r="B17" s="5" t="s">
        <v>37</v>
      </c>
      <c r="C17" s="13">
        <v>0</v>
      </c>
      <c r="D17" s="13">
        <v>0</v>
      </c>
    </row>
    <row r="18" spans="1:4" ht="12.75">
      <c r="A18" s="12" t="s">
        <v>38</v>
      </c>
      <c r="B18" s="5" t="s">
        <v>39</v>
      </c>
      <c r="C18" s="13">
        <v>0</v>
      </c>
      <c r="D18" s="13">
        <v>0</v>
      </c>
    </row>
    <row r="19" spans="1:4" s="4" customFormat="1" ht="12.75">
      <c r="A19" s="11" t="s">
        <v>40</v>
      </c>
      <c r="B19" s="6" t="s">
        <v>41</v>
      </c>
      <c r="C19" s="14">
        <f>C14+C15+C16+C17+C18</f>
        <v>0</v>
      </c>
      <c r="D19" s="14">
        <f>D14+D15+D16+D17+D18</f>
        <v>0</v>
      </c>
    </row>
    <row r="20" spans="1:4" s="4" customFormat="1" ht="12.75">
      <c r="A20" s="15" t="s">
        <v>42</v>
      </c>
      <c r="B20" s="3"/>
      <c r="C20" s="10"/>
      <c r="D20" s="10"/>
    </row>
    <row r="21" spans="1:4" ht="12.75">
      <c r="A21" s="16" t="s">
        <v>43</v>
      </c>
      <c r="B21" s="5" t="s">
        <v>44</v>
      </c>
      <c r="C21" s="13">
        <v>410900</v>
      </c>
      <c r="D21" s="13">
        <v>188952</v>
      </c>
    </row>
    <row r="22" spans="1:4" s="4" customFormat="1" ht="12.75">
      <c r="A22" s="11" t="s">
        <v>45</v>
      </c>
      <c r="B22" s="3" t="s">
        <v>46</v>
      </c>
      <c r="C22" s="17">
        <v>2882</v>
      </c>
      <c r="D22" s="17">
        <v>7440</v>
      </c>
    </row>
    <row r="23" spans="1:4" s="4" customFormat="1" ht="12.75">
      <c r="A23" s="15" t="s">
        <v>47</v>
      </c>
      <c r="B23" s="3" t="s">
        <v>48</v>
      </c>
      <c r="C23" s="7">
        <f>C19+C21+C22</f>
        <v>413782</v>
      </c>
      <c r="D23" s="7">
        <f>D19+D21+D22</f>
        <v>196392</v>
      </c>
    </row>
    <row r="24" spans="1:4" s="4" customFormat="1" ht="12.75">
      <c r="A24" s="15" t="s">
        <v>49</v>
      </c>
      <c r="B24" s="3" t="s">
        <v>50</v>
      </c>
      <c r="C24" s="10">
        <v>0</v>
      </c>
      <c r="D24" s="17"/>
    </row>
    <row r="25" spans="1:4" s="4" customFormat="1" ht="25.5">
      <c r="A25" s="15" t="s">
        <v>51</v>
      </c>
      <c r="B25" s="3"/>
      <c r="C25" s="10"/>
      <c r="D25" s="17"/>
    </row>
    <row r="26" spans="1:4" ht="12.75">
      <c r="A26" s="16" t="s">
        <v>52</v>
      </c>
      <c r="B26" s="5" t="s">
        <v>53</v>
      </c>
      <c r="C26" s="13">
        <v>0</v>
      </c>
      <c r="D26" s="13">
        <v>0</v>
      </c>
    </row>
    <row r="27" spans="1:4" ht="12.75">
      <c r="A27" s="16" t="s">
        <v>54</v>
      </c>
      <c r="B27" s="5" t="s">
        <v>55</v>
      </c>
      <c r="C27" s="13">
        <v>16965</v>
      </c>
      <c r="D27" s="13">
        <v>17916</v>
      </c>
    </row>
    <row r="28" spans="1:4" ht="12.75">
      <c r="A28" s="16" t="s">
        <v>56</v>
      </c>
      <c r="B28" s="5" t="s">
        <v>57</v>
      </c>
      <c r="C28" s="13">
        <v>0</v>
      </c>
      <c r="D28" s="13">
        <v>0</v>
      </c>
    </row>
    <row r="29" spans="1:4" ht="12.75">
      <c r="A29" s="16" t="s">
        <v>58</v>
      </c>
      <c r="B29" s="5" t="s">
        <v>59</v>
      </c>
      <c r="C29" s="13">
        <v>0</v>
      </c>
      <c r="D29" s="13">
        <v>0</v>
      </c>
    </row>
    <row r="30" spans="1:4" ht="12.75">
      <c r="A30" s="16" t="s">
        <v>60</v>
      </c>
      <c r="B30" s="5" t="s">
        <v>61</v>
      </c>
      <c r="C30" s="13">
        <v>1508</v>
      </c>
      <c r="D30" s="13">
        <v>4871</v>
      </c>
    </row>
    <row r="31" spans="1:4" s="4" customFormat="1" ht="12.75">
      <c r="A31" s="15" t="s">
        <v>62</v>
      </c>
      <c r="B31" s="3" t="s">
        <v>63</v>
      </c>
      <c r="C31" s="7">
        <f>SUM(C26:C30)</f>
        <v>18473</v>
      </c>
      <c r="D31" s="7">
        <f>SUM(D26:D30)</f>
        <v>22787</v>
      </c>
    </row>
    <row r="32" spans="1:4" s="4" customFormat="1" ht="25.5">
      <c r="A32" s="15" t="s">
        <v>64</v>
      </c>
      <c r="B32" s="3" t="s">
        <v>65</v>
      </c>
      <c r="C32" s="7">
        <f>C23+C24-C31-C41</f>
        <v>395309</v>
      </c>
      <c r="D32" s="7">
        <f>D23+D24-D31-D41</f>
        <v>173605</v>
      </c>
    </row>
    <row r="33" spans="1:4" s="4" customFormat="1" ht="12.75">
      <c r="A33" s="15" t="s">
        <v>66</v>
      </c>
      <c r="B33" s="3" t="s">
        <v>67</v>
      </c>
      <c r="C33" s="7">
        <f>C11+C32</f>
        <v>6308858</v>
      </c>
      <c r="D33" s="7">
        <f>D11+D32</f>
        <v>6839181</v>
      </c>
    </row>
    <row r="34" spans="1:4" s="4" customFormat="1" ht="25.5">
      <c r="A34" s="15" t="s">
        <v>68</v>
      </c>
      <c r="B34" s="3"/>
      <c r="C34" s="10"/>
      <c r="D34" s="10"/>
    </row>
    <row r="35" spans="1:4" ht="12.75">
      <c r="A35" s="16" t="s">
        <v>69</v>
      </c>
      <c r="B35" s="5" t="s">
        <v>70</v>
      </c>
      <c r="C35" s="13">
        <v>0</v>
      </c>
      <c r="D35" s="13">
        <v>0</v>
      </c>
    </row>
    <row r="36" spans="1:4" ht="12.75">
      <c r="A36" s="16" t="s">
        <v>54</v>
      </c>
      <c r="B36" s="5" t="s">
        <v>71</v>
      </c>
      <c r="C36" s="13">
        <v>0</v>
      </c>
      <c r="D36" s="13">
        <v>0</v>
      </c>
    </row>
    <row r="37" spans="1:4" ht="12.75">
      <c r="A37" s="16" t="s">
        <v>56</v>
      </c>
      <c r="B37" s="5" t="s">
        <v>72</v>
      </c>
      <c r="C37" s="13">
        <v>0</v>
      </c>
      <c r="D37" s="13">
        <v>0</v>
      </c>
    </row>
    <row r="38" spans="1:4" ht="12.75">
      <c r="A38" s="16" t="s">
        <v>73</v>
      </c>
      <c r="B38" s="5" t="s">
        <v>74</v>
      </c>
      <c r="C38" s="13">
        <v>0</v>
      </c>
      <c r="D38" s="13">
        <v>0</v>
      </c>
    </row>
    <row r="39" spans="1:4" ht="12.75">
      <c r="A39" s="16" t="s">
        <v>75</v>
      </c>
      <c r="B39" s="5" t="s">
        <v>76</v>
      </c>
      <c r="C39" s="13">
        <v>0</v>
      </c>
      <c r="D39" s="13">
        <v>0</v>
      </c>
    </row>
    <row r="40" spans="1:4" s="4" customFormat="1" ht="12.75">
      <c r="A40" s="15" t="s">
        <v>77</v>
      </c>
      <c r="B40" s="3" t="s">
        <v>78</v>
      </c>
      <c r="C40" s="8">
        <f>C35+C36+C37+C38+C39</f>
        <v>0</v>
      </c>
      <c r="D40" s="8">
        <f>D35+D36+D37+D38+D39</f>
        <v>0</v>
      </c>
    </row>
    <row r="41" spans="1:4" s="4" customFormat="1" ht="12.75">
      <c r="A41" s="15" t="s">
        <v>79</v>
      </c>
      <c r="B41" s="3" t="s">
        <v>80</v>
      </c>
      <c r="C41" s="10">
        <v>0</v>
      </c>
      <c r="D41" s="10">
        <v>0</v>
      </c>
    </row>
    <row r="42" spans="1:4" s="4" customFormat="1" ht="12.75">
      <c r="A42" s="15" t="s">
        <v>81</v>
      </c>
      <c r="B42" s="3"/>
      <c r="C42" s="10"/>
      <c r="D42" s="10"/>
    </row>
    <row r="43" spans="1:4" s="4" customFormat="1" ht="12.75">
      <c r="A43" s="15" t="s">
        <v>82</v>
      </c>
      <c r="B43" s="3">
        <v>29</v>
      </c>
      <c r="C43" s="17">
        <v>6157926</v>
      </c>
      <c r="D43" s="17">
        <v>6546768</v>
      </c>
    </row>
    <row r="44" spans="1:4" ht="12.75">
      <c r="A44" s="18" t="s">
        <v>84</v>
      </c>
      <c r="B44" s="5">
        <v>30</v>
      </c>
      <c r="C44" s="9">
        <v>0</v>
      </c>
      <c r="D44" s="9">
        <v>0</v>
      </c>
    </row>
    <row r="45" spans="1:4" ht="12.75">
      <c r="A45" s="16" t="s">
        <v>86</v>
      </c>
      <c r="B45" s="5"/>
      <c r="C45" s="9"/>
      <c r="D45" s="9"/>
    </row>
    <row r="46" spans="1:4" ht="12.75">
      <c r="A46" s="16" t="s">
        <v>87</v>
      </c>
      <c r="B46" s="5">
        <v>31</v>
      </c>
      <c r="C46" s="9">
        <v>0</v>
      </c>
      <c r="D46" s="13">
        <v>150932</v>
      </c>
    </row>
    <row r="47" spans="1:4" ht="12.75">
      <c r="A47" s="16" t="s">
        <v>89</v>
      </c>
      <c r="B47" s="5">
        <v>32</v>
      </c>
      <c r="C47" s="13">
        <v>282</v>
      </c>
      <c r="D47" s="9">
        <v>0</v>
      </c>
    </row>
    <row r="48" spans="1:4" ht="12.75">
      <c r="A48" s="16" t="s">
        <v>105</v>
      </c>
      <c r="B48" s="19"/>
      <c r="C48" s="9"/>
      <c r="D48" s="9"/>
    </row>
    <row r="49" spans="1:4" ht="12.75">
      <c r="A49" s="16" t="s">
        <v>92</v>
      </c>
      <c r="B49" s="5">
        <v>33</v>
      </c>
      <c r="C49" s="9">
        <v>0</v>
      </c>
      <c r="D49" s="9">
        <v>0</v>
      </c>
    </row>
    <row r="50" spans="1:4" ht="12.75">
      <c r="A50" s="16" t="s">
        <v>94</v>
      </c>
      <c r="B50" s="5">
        <v>34</v>
      </c>
      <c r="C50" s="9">
        <v>0</v>
      </c>
      <c r="D50" s="9">
        <v>0</v>
      </c>
    </row>
    <row r="51" spans="1:4" s="4" customFormat="1" ht="12.75">
      <c r="A51" s="15" t="s">
        <v>96</v>
      </c>
      <c r="B51" s="3"/>
      <c r="C51" s="10"/>
      <c r="D51" s="10"/>
    </row>
    <row r="52" spans="1:4" ht="12.75">
      <c r="A52" s="16" t="s">
        <v>97</v>
      </c>
      <c r="B52" s="5">
        <v>35</v>
      </c>
      <c r="C52" s="13">
        <v>151214</v>
      </c>
      <c r="D52" s="13">
        <v>141481</v>
      </c>
    </row>
    <row r="53" spans="1:4" ht="12.75">
      <c r="A53" s="16" t="s">
        <v>99</v>
      </c>
      <c r="B53" s="5">
        <v>36</v>
      </c>
      <c r="C53" s="9">
        <v>0</v>
      </c>
      <c r="D53" s="9">
        <v>0</v>
      </c>
    </row>
    <row r="54" spans="1:4" s="4" customFormat="1" ht="12.75">
      <c r="A54" s="15" t="s">
        <v>101</v>
      </c>
      <c r="B54" s="3">
        <v>37</v>
      </c>
      <c r="C54" s="10">
        <v>0</v>
      </c>
      <c r="D54" s="10">
        <v>0</v>
      </c>
    </row>
    <row r="55" spans="1:4" s="4" customFormat="1" ht="12.75">
      <c r="A55" s="15" t="s">
        <v>103</v>
      </c>
      <c r="B55" s="3">
        <v>38</v>
      </c>
      <c r="C55" s="7">
        <f>C43+C44+C46-C47+C49-C50+C52-C53-C54</f>
        <v>6308858</v>
      </c>
      <c r="D55" s="7">
        <f>D43+D44+D46-D47+D49-D50+D52-D53-D54</f>
        <v>6839181</v>
      </c>
    </row>
  </sheetData>
  <sheetProtection selectLockedCells="1"/>
  <mergeCells count="8">
    <mergeCell ref="A4:A5"/>
    <mergeCell ref="B4:B5"/>
    <mergeCell ref="C4:C5"/>
    <mergeCell ref="D4:D5"/>
    <mergeCell ref="C3:D3"/>
    <mergeCell ref="A1:B3"/>
    <mergeCell ref="C2:D2"/>
    <mergeCell ref="C1:D1"/>
  </mergeCells>
  <dataValidations count="9">
    <dataValidation type="whole" allowBlank="1" showInputMessage="1" showErrorMessage="1" errorTitle="Eroare format data" error="Eroare format data" sqref="C9:D10">
      <formula1>0</formula1>
      <formula2>1.11111111111111E+24</formula2>
    </dataValidation>
    <dataValidation type="whole" allowBlank="1" showInputMessage="1" showErrorMessage="1" errorTitle="Eroare format data" error="Eroare format data" sqref="C14:D18">
      <formula1>0</formula1>
      <formula2>1.11111111111111E+23</formula2>
    </dataValidation>
    <dataValidation type="whole" allowBlank="1" showInputMessage="1" showErrorMessage="1" errorTitle="Eroare format data" error="Eroare format data" sqref="C21:D22">
      <formula1>0</formula1>
      <formula2>1.11111111111111E+22</formula2>
    </dataValidation>
    <dataValidation type="whole" allowBlank="1" showInputMessage="1" showErrorMessage="1" errorTitle="Eroare format data" error="Eroare format data" sqref="C26:D30">
      <formula1>0</formula1>
      <formula2>10000000000000000000</formula2>
    </dataValidation>
    <dataValidation type="whole" allowBlank="1" showInputMessage="1" showErrorMessage="1" errorTitle="Eroare format data" error="Eroare format data" sqref="C35:D39">
      <formula1>0</formula1>
      <formula2>1E+24</formula2>
    </dataValidation>
    <dataValidation type="whole" allowBlank="1" showInputMessage="1" showErrorMessage="1" errorTitle="Eroare format data" error="Eroare format data" sqref="C52:D54">
      <formula1>0</formula1>
      <formula2>1000000000000000000</formula2>
    </dataValidation>
    <dataValidation type="whole" allowBlank="1" showInputMessage="1" showErrorMessage="1" errorTitle="Eroare format data" error="Eroare format data" sqref="C24:D24 C46:D47">
      <formula1>0</formula1>
      <formula2>1E+21</formula2>
    </dataValidation>
    <dataValidation type="whole" allowBlank="1" showInputMessage="1" showErrorMessage="1" errorTitle="Eroare format data" error="Eroare format data" sqref="C41:D41 C49:D50">
      <formula1>0</formula1>
      <formula2>1E+23</formula2>
    </dataValidation>
    <dataValidation allowBlank="1" showInputMessage="1" showErrorMessage="1" errorTitle="Eroare format data" error="Eroare format data" sqref="C44:D44"/>
  </dataValidations>
  <hyperlinks>
    <hyperlink ref="A38" r:id="rId1" display="_ftn1"/>
  </hyperlinks>
  <printOptions/>
  <pageMargins left="0.6" right="0.5" top="0.48" bottom="0.48" header="0.49" footer="0.42"/>
  <pageSetup horizontalDpi="600" verticalDpi="600" orientation="portrait" scale="77"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7" tint="-0.24997000396251678"/>
  </sheetPr>
  <dimension ref="A1:D57"/>
  <sheetViews>
    <sheetView tabSelected="1" zoomScaleSheetLayoutView="100" zoomScalePageLayoutView="0" workbookViewId="0" topLeftCell="A1">
      <pane xSplit="1" ySplit="3" topLeftCell="B25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A6" sqref="A1:A65536"/>
    </sheetView>
  </sheetViews>
  <sheetFormatPr defaultColWidth="9.140625" defaultRowHeight="12.75"/>
  <cols>
    <col min="1" max="1" width="60.7109375" style="2" customWidth="1"/>
    <col min="2" max="2" width="5.7109375" style="2" customWidth="1"/>
    <col min="3" max="4" width="15.7109375" style="2" customWidth="1"/>
    <col min="5" max="5" width="19.00390625" style="2" bestFit="1" customWidth="1"/>
    <col min="6" max="6" width="9.140625" style="2" customWidth="1"/>
    <col min="7" max="8" width="18.00390625" style="2" bestFit="1" customWidth="1"/>
    <col min="9" max="16384" width="9.140625" style="2" customWidth="1"/>
  </cols>
  <sheetData>
    <row r="1" spans="1:4" ht="27.75" customHeight="1">
      <c r="A1" s="63" t="s">
        <v>0</v>
      </c>
      <c r="B1" s="63"/>
      <c r="C1" s="67" t="s">
        <v>110</v>
      </c>
      <c r="D1" s="67"/>
    </row>
    <row r="2" spans="1:4" ht="12.75">
      <c r="A2" s="63"/>
      <c r="B2" s="63"/>
      <c r="C2" s="62" t="s">
        <v>5</v>
      </c>
      <c r="D2" s="62"/>
    </row>
    <row r="3" spans="1:4" ht="12.75">
      <c r="A3" s="63"/>
      <c r="B3" s="63"/>
      <c r="C3" s="62" t="s">
        <v>6</v>
      </c>
      <c r="D3" s="62"/>
    </row>
    <row r="4" spans="1:4" ht="12.75">
      <c r="A4" s="60" t="s">
        <v>7</v>
      </c>
      <c r="B4" s="75" t="s">
        <v>8</v>
      </c>
      <c r="C4" s="74" t="s">
        <v>9</v>
      </c>
      <c r="D4" s="74" t="s">
        <v>10</v>
      </c>
    </row>
    <row r="5" spans="1:4" ht="12.75">
      <c r="A5" s="60"/>
      <c r="B5" s="75"/>
      <c r="C5" s="74"/>
      <c r="D5" s="74"/>
    </row>
    <row r="6" spans="1:4" ht="12.75">
      <c r="A6" s="3" t="s">
        <v>13</v>
      </c>
      <c r="B6" s="30" t="s">
        <v>14</v>
      </c>
      <c r="C6" s="30" t="s">
        <v>15</v>
      </c>
      <c r="D6" s="30" t="s">
        <v>16</v>
      </c>
    </row>
    <row r="7" spans="1:4" s="32" customFormat="1" ht="12.75">
      <c r="A7" s="11" t="s">
        <v>20</v>
      </c>
      <c r="B7" s="30"/>
      <c r="C7" s="31"/>
      <c r="D7" s="31"/>
    </row>
    <row r="8" spans="1:4" s="32" customFormat="1" ht="12.75">
      <c r="A8" s="11" t="s">
        <v>21</v>
      </c>
      <c r="B8" s="30"/>
      <c r="C8" s="31"/>
      <c r="D8" s="31"/>
    </row>
    <row r="9" spans="1:4" ht="12.75">
      <c r="A9" s="12" t="s">
        <v>22</v>
      </c>
      <c r="B9" s="33" t="s">
        <v>23</v>
      </c>
      <c r="C9" s="56">
        <v>0</v>
      </c>
      <c r="D9" s="56">
        <v>0</v>
      </c>
    </row>
    <row r="10" spans="1:4" ht="12.75">
      <c r="A10" s="12" t="s">
        <v>24</v>
      </c>
      <c r="B10" s="33" t="s">
        <v>25</v>
      </c>
      <c r="C10" s="56">
        <v>11380023</v>
      </c>
      <c r="D10" s="56">
        <v>12483502</v>
      </c>
    </row>
    <row r="11" spans="1:4" s="32" customFormat="1" ht="12.75">
      <c r="A11" s="11" t="s">
        <v>26</v>
      </c>
      <c r="B11" s="30" t="s">
        <v>27</v>
      </c>
      <c r="C11" s="40">
        <f>C9+C10</f>
        <v>11380023</v>
      </c>
      <c r="D11" s="40">
        <f>D9+D10</f>
        <v>12483502</v>
      </c>
    </row>
    <row r="12" spans="1:4" s="32" customFormat="1" ht="12.75">
      <c r="A12" s="11" t="s">
        <v>28</v>
      </c>
      <c r="B12" s="30"/>
      <c r="C12" s="36"/>
      <c r="D12" s="36"/>
    </row>
    <row r="13" spans="1:4" s="32" customFormat="1" ht="25.5">
      <c r="A13" s="11" t="s">
        <v>29</v>
      </c>
      <c r="B13" s="30"/>
      <c r="C13" s="36"/>
      <c r="D13" s="36"/>
    </row>
    <row r="14" spans="1:4" ht="12.75">
      <c r="A14" s="12" t="s">
        <v>30</v>
      </c>
      <c r="B14" s="33" t="s">
        <v>31</v>
      </c>
      <c r="C14" s="56">
        <v>0</v>
      </c>
      <c r="D14" s="56">
        <v>0</v>
      </c>
    </row>
    <row r="15" spans="1:4" ht="12.75">
      <c r="A15" s="12" t="s">
        <v>32</v>
      </c>
      <c r="B15" s="33" t="s">
        <v>33</v>
      </c>
      <c r="C15" s="56">
        <v>0</v>
      </c>
      <c r="D15" s="56">
        <v>0</v>
      </c>
    </row>
    <row r="16" spans="1:4" ht="12.75">
      <c r="A16" s="12" t="s">
        <v>34</v>
      </c>
      <c r="B16" s="33" t="s">
        <v>35</v>
      </c>
      <c r="C16" s="56">
        <v>0</v>
      </c>
      <c r="D16" s="56">
        <v>0</v>
      </c>
    </row>
    <row r="17" spans="1:4" ht="12.75">
      <c r="A17" s="12" t="s">
        <v>36</v>
      </c>
      <c r="B17" s="33" t="s">
        <v>37</v>
      </c>
      <c r="C17" s="56">
        <v>0</v>
      </c>
      <c r="D17" s="56">
        <v>0</v>
      </c>
    </row>
    <row r="18" spans="1:4" ht="12.75">
      <c r="A18" s="12" t="s">
        <v>38</v>
      </c>
      <c r="B18" s="33" t="s">
        <v>39</v>
      </c>
      <c r="C18" s="56">
        <v>0</v>
      </c>
      <c r="D18" s="56">
        <v>0</v>
      </c>
    </row>
    <row r="19" spans="1:4" s="32" customFormat="1" ht="12.75">
      <c r="A19" s="11" t="s">
        <v>40</v>
      </c>
      <c r="B19" s="37" t="s">
        <v>41</v>
      </c>
      <c r="C19" s="42">
        <f>C14+C15+C16+C17+C18</f>
        <v>0</v>
      </c>
      <c r="D19" s="42">
        <f>D14+D15+D16+D17+D18</f>
        <v>0</v>
      </c>
    </row>
    <row r="20" spans="1:4" s="32" customFormat="1" ht="12.75">
      <c r="A20" s="15" t="s">
        <v>42</v>
      </c>
      <c r="B20" s="30"/>
      <c r="C20" s="36"/>
      <c r="D20" s="36"/>
    </row>
    <row r="21" spans="1:4" ht="12.75">
      <c r="A21" s="16" t="s">
        <v>43</v>
      </c>
      <c r="B21" s="33" t="s">
        <v>44</v>
      </c>
      <c r="C21" s="56">
        <v>3730044</v>
      </c>
      <c r="D21" s="56">
        <v>5117681</v>
      </c>
    </row>
    <row r="22" spans="1:4" s="32" customFormat="1" ht="12.75">
      <c r="A22" s="11" t="s">
        <v>45</v>
      </c>
      <c r="B22" s="30" t="s">
        <v>46</v>
      </c>
      <c r="C22" s="57">
        <v>3815</v>
      </c>
      <c r="D22" s="57">
        <v>7030</v>
      </c>
    </row>
    <row r="23" spans="1:4" s="32" customFormat="1" ht="12.75">
      <c r="A23" s="15" t="s">
        <v>47</v>
      </c>
      <c r="B23" s="30" t="s">
        <v>48</v>
      </c>
      <c r="C23" s="40">
        <f>C19+C21+C22</f>
        <v>3733859</v>
      </c>
      <c r="D23" s="40">
        <f>D19+D21+D22</f>
        <v>5124711</v>
      </c>
    </row>
    <row r="24" spans="1:4" s="32" customFormat="1" ht="12.75">
      <c r="A24" s="15" t="s">
        <v>49</v>
      </c>
      <c r="B24" s="30" t="s">
        <v>50</v>
      </c>
      <c r="C24" s="36">
        <v>0</v>
      </c>
      <c r="D24" s="36">
        <v>0</v>
      </c>
    </row>
    <row r="25" spans="1:4" s="32" customFormat="1" ht="25.5">
      <c r="A25" s="15" t="s">
        <v>51</v>
      </c>
      <c r="B25" s="30"/>
      <c r="C25" s="36"/>
      <c r="D25" s="36"/>
    </row>
    <row r="26" spans="1:4" ht="12.75">
      <c r="A26" s="16" t="s">
        <v>52</v>
      </c>
      <c r="B26" s="33" t="s">
        <v>53</v>
      </c>
      <c r="C26" s="56">
        <v>0</v>
      </c>
      <c r="D26" s="56">
        <v>0</v>
      </c>
    </row>
    <row r="27" spans="1:4" ht="12.75">
      <c r="A27" s="16" t="s">
        <v>54</v>
      </c>
      <c r="B27" s="33" t="s">
        <v>55</v>
      </c>
      <c r="C27" s="56">
        <v>43483</v>
      </c>
      <c r="D27" s="56">
        <v>43420</v>
      </c>
    </row>
    <row r="28" spans="1:4" ht="12.75">
      <c r="A28" s="16" t="s">
        <v>56</v>
      </c>
      <c r="B28" s="33" t="s">
        <v>57</v>
      </c>
      <c r="C28" s="56">
        <v>0</v>
      </c>
      <c r="D28" s="56">
        <v>0</v>
      </c>
    </row>
    <row r="29" spans="1:4" ht="12.75">
      <c r="A29" s="16" t="s">
        <v>58</v>
      </c>
      <c r="B29" s="33" t="s">
        <v>59</v>
      </c>
      <c r="C29" s="56">
        <v>0</v>
      </c>
      <c r="D29" s="56">
        <v>0</v>
      </c>
    </row>
    <row r="30" spans="1:4" ht="12.75">
      <c r="A30" s="16" t="s">
        <v>60</v>
      </c>
      <c r="B30" s="33" t="s">
        <v>61</v>
      </c>
      <c r="C30" s="56">
        <v>3815</v>
      </c>
      <c r="D30" s="56">
        <v>7030</v>
      </c>
    </row>
    <row r="31" spans="1:4" s="32" customFormat="1" ht="12.75">
      <c r="A31" s="15" t="s">
        <v>62</v>
      </c>
      <c r="B31" s="30" t="s">
        <v>63</v>
      </c>
      <c r="C31" s="40">
        <f>SUM(C26:C30)</f>
        <v>47298</v>
      </c>
      <c r="D31" s="40">
        <f>SUM(D26:D30)</f>
        <v>50450</v>
      </c>
    </row>
    <row r="32" spans="1:4" s="32" customFormat="1" ht="25.5">
      <c r="A32" s="15" t="s">
        <v>64</v>
      </c>
      <c r="B32" s="30" t="s">
        <v>65</v>
      </c>
      <c r="C32" s="40">
        <f>C23+C24-C31-C41</f>
        <v>3686561</v>
      </c>
      <c r="D32" s="40">
        <f>D23+D24-D31-D41</f>
        <v>5074261</v>
      </c>
    </row>
    <row r="33" spans="1:4" s="32" customFormat="1" ht="12.75">
      <c r="A33" s="15" t="s">
        <v>66</v>
      </c>
      <c r="B33" s="30" t="s">
        <v>67</v>
      </c>
      <c r="C33" s="40">
        <f>C11+C32</f>
        <v>15066584</v>
      </c>
      <c r="D33" s="40">
        <f>D11+D32</f>
        <v>17557763</v>
      </c>
    </row>
    <row r="34" spans="1:4" s="32" customFormat="1" ht="25.5">
      <c r="A34" s="15" t="s">
        <v>68</v>
      </c>
      <c r="B34" s="30"/>
      <c r="C34" s="36"/>
      <c r="D34" s="36"/>
    </row>
    <row r="35" spans="1:4" ht="12.75">
      <c r="A35" s="16" t="s">
        <v>69</v>
      </c>
      <c r="B35" s="33" t="s">
        <v>70</v>
      </c>
      <c r="C35" s="56">
        <v>0</v>
      </c>
      <c r="D35" s="56">
        <v>0</v>
      </c>
    </row>
    <row r="36" spans="1:4" ht="12.75">
      <c r="A36" s="16" t="s">
        <v>54</v>
      </c>
      <c r="B36" s="33" t="s">
        <v>71</v>
      </c>
      <c r="C36" s="56">
        <v>0</v>
      </c>
      <c r="D36" s="56">
        <v>0</v>
      </c>
    </row>
    <row r="37" spans="1:4" ht="12.75">
      <c r="A37" s="16" t="s">
        <v>56</v>
      </c>
      <c r="B37" s="33" t="s">
        <v>72</v>
      </c>
      <c r="C37" s="56">
        <v>0</v>
      </c>
      <c r="D37" s="56">
        <v>0</v>
      </c>
    </row>
    <row r="38" spans="1:4" ht="12.75">
      <c r="A38" s="16" t="s">
        <v>73</v>
      </c>
      <c r="B38" s="33" t="s">
        <v>74</v>
      </c>
      <c r="C38" s="56">
        <v>0</v>
      </c>
      <c r="D38" s="56">
        <v>0</v>
      </c>
    </row>
    <row r="39" spans="1:4" ht="12.75">
      <c r="A39" s="16" t="s">
        <v>75</v>
      </c>
      <c r="B39" s="33" t="s">
        <v>76</v>
      </c>
      <c r="C39" s="56">
        <v>0</v>
      </c>
      <c r="D39" s="56">
        <v>0</v>
      </c>
    </row>
    <row r="40" spans="1:4" s="32" customFormat="1" ht="12.75">
      <c r="A40" s="15" t="s">
        <v>77</v>
      </c>
      <c r="B40" s="30" t="s">
        <v>78</v>
      </c>
      <c r="C40" s="40">
        <f>C35+C36+C37+C38+C39</f>
        <v>0</v>
      </c>
      <c r="D40" s="40">
        <f>D35+D36+D37+D38+D39</f>
        <v>0</v>
      </c>
    </row>
    <row r="41" spans="1:4" s="32" customFormat="1" ht="12.75">
      <c r="A41" s="15" t="s">
        <v>79</v>
      </c>
      <c r="B41" s="30" t="s">
        <v>80</v>
      </c>
      <c r="C41" s="36">
        <v>0</v>
      </c>
      <c r="D41" s="36">
        <v>0</v>
      </c>
    </row>
    <row r="42" spans="1:4" s="32" customFormat="1" ht="12.75">
      <c r="A42" s="15" t="s">
        <v>81</v>
      </c>
      <c r="B42" s="30"/>
      <c r="C42" s="36"/>
      <c r="D42" s="36"/>
    </row>
    <row r="43" spans="1:4" s="32" customFormat="1" ht="12.75">
      <c r="A43" s="15" t="s">
        <v>82</v>
      </c>
      <c r="B43" s="30">
        <v>29</v>
      </c>
      <c r="C43" s="36">
        <v>12717600</v>
      </c>
      <c r="D43" s="36">
        <v>14913687</v>
      </c>
    </row>
    <row r="44" spans="1:4" ht="12.75">
      <c r="A44" s="18" t="s">
        <v>84</v>
      </c>
      <c r="B44" s="33">
        <v>30</v>
      </c>
      <c r="C44" s="56">
        <v>0</v>
      </c>
      <c r="D44" s="56"/>
    </row>
    <row r="45" spans="1:4" ht="12.75">
      <c r="A45" s="16" t="s">
        <v>86</v>
      </c>
      <c r="B45" s="33"/>
      <c r="C45" s="34"/>
      <c r="D45" s="34"/>
    </row>
    <row r="46" spans="1:4" ht="12.75">
      <c r="A46" s="16" t="s">
        <v>87</v>
      </c>
      <c r="B46" s="33">
        <v>31</v>
      </c>
      <c r="C46" s="56">
        <v>2042200</v>
      </c>
      <c r="D46" s="56">
        <v>2213068</v>
      </c>
    </row>
    <row r="47" spans="1:4" ht="12.75">
      <c r="A47" s="16" t="s">
        <v>89</v>
      </c>
      <c r="B47" s="33">
        <v>32</v>
      </c>
      <c r="C47" s="56">
        <v>0</v>
      </c>
      <c r="D47" s="56">
        <v>0</v>
      </c>
    </row>
    <row r="48" spans="1:4" ht="12.75">
      <c r="A48" s="16" t="s">
        <v>105</v>
      </c>
      <c r="B48" s="39"/>
      <c r="C48" s="58"/>
      <c r="D48" s="58"/>
    </row>
    <row r="49" spans="1:4" ht="12.75">
      <c r="A49" s="16" t="s">
        <v>92</v>
      </c>
      <c r="B49" s="33">
        <v>33</v>
      </c>
      <c r="C49" s="56">
        <v>0</v>
      </c>
      <c r="D49" s="56">
        <v>0</v>
      </c>
    </row>
    <row r="50" spans="1:4" ht="12.75">
      <c r="A50" s="16" t="s">
        <v>94</v>
      </c>
      <c r="B50" s="33">
        <v>34</v>
      </c>
      <c r="C50" s="56">
        <v>0</v>
      </c>
      <c r="D50" s="56">
        <v>0</v>
      </c>
    </row>
    <row r="51" spans="1:4" s="32" customFormat="1" ht="12.75">
      <c r="A51" s="15" t="s">
        <v>96</v>
      </c>
      <c r="B51" s="30"/>
      <c r="C51" s="58"/>
      <c r="D51" s="58"/>
    </row>
    <row r="52" spans="1:4" ht="12.75">
      <c r="A52" s="16" t="s">
        <v>97</v>
      </c>
      <c r="B52" s="33">
        <v>35</v>
      </c>
      <c r="C52" s="56">
        <v>306784</v>
      </c>
      <c r="D52" s="56">
        <v>431008</v>
      </c>
    </row>
    <row r="53" spans="1:4" ht="12.75">
      <c r="A53" s="16" t="s">
        <v>99</v>
      </c>
      <c r="B53" s="33">
        <v>36</v>
      </c>
      <c r="C53" s="56">
        <v>0</v>
      </c>
      <c r="D53" s="56">
        <v>0</v>
      </c>
    </row>
    <row r="54" spans="1:4" s="32" customFormat="1" ht="12.75">
      <c r="A54" s="15" t="s">
        <v>101</v>
      </c>
      <c r="B54" s="30">
        <v>37</v>
      </c>
      <c r="C54" s="56">
        <v>0</v>
      </c>
      <c r="D54" s="56">
        <v>0</v>
      </c>
    </row>
    <row r="55" spans="1:4" s="32" customFormat="1" ht="12.75">
      <c r="A55" s="15" t="s">
        <v>103</v>
      </c>
      <c r="B55" s="30">
        <v>38</v>
      </c>
      <c r="C55" s="40">
        <f>C43+C44+C46-C47+C49-C50+C52-C53-C54</f>
        <v>15066584</v>
      </c>
      <c r="D55" s="40">
        <f>D43+D44+D46-D47+D49-D50+D52-D53-D54</f>
        <v>17557763</v>
      </c>
    </row>
    <row r="56" s="32" customFormat="1" ht="12.75">
      <c r="A56" s="2"/>
    </row>
    <row r="57" s="32" customFormat="1" ht="12.75">
      <c r="A57" s="2"/>
    </row>
  </sheetData>
  <sheetProtection selectLockedCells="1"/>
  <mergeCells count="8">
    <mergeCell ref="C3:D3"/>
    <mergeCell ref="A1:B3"/>
    <mergeCell ref="B4:B5"/>
    <mergeCell ref="C4:C5"/>
    <mergeCell ref="D4:D5"/>
    <mergeCell ref="A4:A5"/>
    <mergeCell ref="C1:D1"/>
    <mergeCell ref="C2:D2"/>
  </mergeCells>
  <dataValidations count="9">
    <dataValidation type="whole" allowBlank="1" showInputMessage="1" showErrorMessage="1" errorTitle="Eroare format data" error="Eroare format data" sqref="C9:D10">
      <formula1>0</formula1>
      <formula2>1.11111111111111E+24</formula2>
    </dataValidation>
    <dataValidation type="whole" allowBlank="1" showInputMessage="1" showErrorMessage="1" errorTitle="Eroare format data" error="Eroare format data" sqref="C14:D18">
      <formula1>0</formula1>
      <formula2>1.11111111111111E+23</formula2>
    </dataValidation>
    <dataValidation type="whole" allowBlank="1" showInputMessage="1" showErrorMessage="1" errorTitle="Eroare format data" error="Eroare format data" sqref="C21:D22">
      <formula1>0</formula1>
      <formula2>1.11111111111111E+22</formula2>
    </dataValidation>
    <dataValidation type="whole" allowBlank="1" showInputMessage="1" showErrorMessage="1" errorTitle="Eroare format data" error="Eroare format data" sqref="C26:D30">
      <formula1>0</formula1>
      <formula2>10000000000000000000</formula2>
    </dataValidation>
    <dataValidation type="whole" allowBlank="1" showInputMessage="1" showErrorMessage="1" errorTitle="Eroare format data" error="Eroare format data" sqref="C35:D39">
      <formula1>0</formula1>
      <formula2>1E+24</formula2>
    </dataValidation>
    <dataValidation type="whole" allowBlank="1" showInputMessage="1" showErrorMessage="1" errorTitle="Eroare format data" error="Eroare format data" sqref="C52:D54">
      <formula1>0</formula1>
      <formula2>1000000000000000000</formula2>
    </dataValidation>
    <dataValidation type="whole" allowBlank="1" showInputMessage="1" showErrorMessage="1" errorTitle="Eroare format data" error="Eroare format data" sqref="D46:D47 C24:D24 C48:C49">
      <formula1>0</formula1>
      <formula2>1E+21</formula2>
    </dataValidation>
    <dataValidation type="whole" allowBlank="1" showInputMessage="1" showErrorMessage="1" errorTitle="Eroare format data" error="Eroare format data" sqref="D49:D50 C41:D41 C44 C50 C47">
      <formula1>0</formula1>
      <formula2>1E+23</formula2>
    </dataValidation>
    <dataValidation allowBlank="1" showInputMessage="1" showErrorMessage="1" errorTitle="Eroare format data" error="Eroare format data" sqref="D44 C46"/>
  </dataValidations>
  <hyperlinks>
    <hyperlink ref="A38" r:id="rId1" display="_ftn1"/>
  </hyperlinks>
  <printOptions/>
  <pageMargins left="0.6" right="0.5" top="0.48" bottom="0.48" header="0.49" footer="0.42"/>
  <pageSetup horizontalDpi="600" verticalDpi="600" orientation="portrait" scale="77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-0.24997000396251678"/>
  </sheetPr>
  <dimension ref="A1:D57"/>
  <sheetViews>
    <sheetView zoomScaleSheetLayoutView="100" zoomScalePageLayoutView="0" workbookViewId="0" topLeftCell="A1">
      <pane xSplit="1" ySplit="3" topLeftCell="B47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F19" sqref="F19"/>
    </sheetView>
  </sheetViews>
  <sheetFormatPr defaultColWidth="9.140625" defaultRowHeight="12.75"/>
  <cols>
    <col min="1" max="1" width="81.00390625" style="1" customWidth="1"/>
    <col min="2" max="2" width="5.28125" style="1" bestFit="1" customWidth="1"/>
    <col min="3" max="4" width="21.57421875" style="1" bestFit="1" customWidth="1"/>
    <col min="5" max="5" width="19.00390625" style="1" bestFit="1" customWidth="1"/>
    <col min="6" max="6" width="9.140625" style="1" customWidth="1"/>
    <col min="7" max="8" width="18.00390625" style="1" bestFit="1" customWidth="1"/>
    <col min="9" max="16384" width="9.140625" style="1" customWidth="1"/>
  </cols>
  <sheetData>
    <row r="1" spans="1:4" ht="24.75" customHeight="1">
      <c r="A1" s="63" t="s">
        <v>0</v>
      </c>
      <c r="B1" s="63"/>
      <c r="C1" s="67" t="s">
        <v>1</v>
      </c>
      <c r="D1" s="67"/>
    </row>
    <row r="2" spans="1:4" ht="12.75">
      <c r="A2" s="63"/>
      <c r="B2" s="63"/>
      <c r="C2" s="62" t="s">
        <v>5</v>
      </c>
      <c r="D2" s="62"/>
    </row>
    <row r="3" spans="1:4" ht="12.75">
      <c r="A3" s="63"/>
      <c r="B3" s="63"/>
      <c r="C3" s="62" t="s">
        <v>6</v>
      </c>
      <c r="D3" s="62"/>
    </row>
    <row r="4" spans="1:4" ht="11.25">
      <c r="A4" s="60" t="s">
        <v>7</v>
      </c>
      <c r="B4" s="66" t="s">
        <v>8</v>
      </c>
      <c r="C4" s="65" t="s">
        <v>9</v>
      </c>
      <c r="D4" s="65" t="s">
        <v>10</v>
      </c>
    </row>
    <row r="5" spans="1:4" ht="11.25">
      <c r="A5" s="60"/>
      <c r="B5" s="66"/>
      <c r="C5" s="65"/>
      <c r="D5" s="65"/>
    </row>
    <row r="6" spans="1:4" ht="12" customHeight="1">
      <c r="A6" s="3" t="s">
        <v>13</v>
      </c>
      <c r="B6" s="20" t="s">
        <v>14</v>
      </c>
      <c r="C6" s="20" t="s">
        <v>15</v>
      </c>
      <c r="D6" s="20" t="s">
        <v>16</v>
      </c>
    </row>
    <row r="7" spans="1:4" s="4" customFormat="1" ht="12.75">
      <c r="A7" s="11" t="s">
        <v>20</v>
      </c>
      <c r="B7" s="25"/>
      <c r="C7" s="26"/>
      <c r="D7" s="26"/>
    </row>
    <row r="8" spans="1:4" s="4" customFormat="1" ht="12.75">
      <c r="A8" s="11" t="s">
        <v>21</v>
      </c>
      <c r="B8" s="25"/>
      <c r="C8" s="26"/>
      <c r="D8" s="26"/>
    </row>
    <row r="9" spans="1:4" ht="12.75">
      <c r="A9" s="12" t="s">
        <v>22</v>
      </c>
      <c r="B9" s="21">
        <v>1</v>
      </c>
      <c r="C9" s="27">
        <v>0</v>
      </c>
      <c r="D9" s="27">
        <v>0</v>
      </c>
    </row>
    <row r="10" spans="1:4" ht="12.75">
      <c r="A10" s="12" t="s">
        <v>24</v>
      </c>
      <c r="B10" s="21">
        <v>2</v>
      </c>
      <c r="C10" s="27">
        <v>132192178</v>
      </c>
      <c r="D10" s="27">
        <v>137139519</v>
      </c>
    </row>
    <row r="11" spans="1:4" s="4" customFormat="1" ht="12.75">
      <c r="A11" s="11" t="s">
        <v>26</v>
      </c>
      <c r="B11" s="22">
        <v>3</v>
      </c>
      <c r="C11" s="24">
        <v>132192178</v>
      </c>
      <c r="D11" s="24">
        <v>137139519</v>
      </c>
    </row>
    <row r="12" spans="1:4" s="4" customFormat="1" ht="12.75">
      <c r="A12" s="11" t="s">
        <v>28</v>
      </c>
      <c r="B12" s="22"/>
      <c r="C12" s="26"/>
      <c r="D12" s="26"/>
    </row>
    <row r="13" spans="1:4" s="4" customFormat="1" ht="12.75">
      <c r="A13" s="11" t="s">
        <v>29</v>
      </c>
      <c r="B13" s="22"/>
      <c r="C13" s="26"/>
      <c r="D13" s="26"/>
    </row>
    <row r="14" spans="1:4" ht="12.75">
      <c r="A14" s="12" t="s">
        <v>30</v>
      </c>
      <c r="B14" s="21">
        <v>4</v>
      </c>
      <c r="C14" s="27">
        <v>0</v>
      </c>
      <c r="D14" s="27">
        <v>0</v>
      </c>
    </row>
    <row r="15" spans="1:4" ht="12.75">
      <c r="A15" s="12" t="s">
        <v>32</v>
      </c>
      <c r="B15" s="21">
        <v>5</v>
      </c>
      <c r="C15" s="27">
        <v>0</v>
      </c>
      <c r="D15" s="27">
        <v>0</v>
      </c>
    </row>
    <row r="16" spans="1:4" ht="12.75">
      <c r="A16" s="12" t="s">
        <v>34</v>
      </c>
      <c r="B16" s="21">
        <v>6</v>
      </c>
      <c r="C16" s="27">
        <v>0</v>
      </c>
      <c r="D16" s="27">
        <v>7237</v>
      </c>
    </row>
    <row r="17" spans="1:4" ht="12.75">
      <c r="A17" s="12" t="s">
        <v>36</v>
      </c>
      <c r="B17" s="21">
        <v>7</v>
      </c>
      <c r="C17" s="27">
        <v>0</v>
      </c>
      <c r="D17" s="27">
        <v>0</v>
      </c>
    </row>
    <row r="18" spans="1:4" ht="12.75">
      <c r="A18" s="12" t="s">
        <v>38</v>
      </c>
      <c r="B18" s="21">
        <v>8</v>
      </c>
      <c r="C18" s="27">
        <v>16105</v>
      </c>
      <c r="D18" s="27">
        <v>16526</v>
      </c>
    </row>
    <row r="19" spans="1:4" s="4" customFormat="1" ht="12.75">
      <c r="A19" s="11" t="s">
        <v>40</v>
      </c>
      <c r="B19" s="23">
        <v>9</v>
      </c>
      <c r="C19" s="28">
        <v>16105</v>
      </c>
      <c r="D19" s="28">
        <v>23763</v>
      </c>
    </row>
    <row r="20" spans="1:4" s="4" customFormat="1" ht="12.75">
      <c r="A20" s="15" t="s">
        <v>42</v>
      </c>
      <c r="B20" s="22"/>
      <c r="C20" s="26"/>
      <c r="D20" s="26"/>
    </row>
    <row r="21" spans="1:4" ht="12.75">
      <c r="A21" s="16" t="s">
        <v>43</v>
      </c>
      <c r="B21" s="21">
        <v>10</v>
      </c>
      <c r="C21" s="27">
        <v>56561547</v>
      </c>
      <c r="D21" s="27">
        <v>75667996</v>
      </c>
    </row>
    <row r="22" spans="1:4" s="4" customFormat="1" ht="12.75">
      <c r="A22" s="11" t="s">
        <v>45</v>
      </c>
      <c r="B22" s="22">
        <v>11</v>
      </c>
      <c r="C22" s="27">
        <v>142792</v>
      </c>
      <c r="D22" s="27">
        <v>134668</v>
      </c>
    </row>
    <row r="23" spans="1:4" s="4" customFormat="1" ht="12.75">
      <c r="A23" s="15" t="s">
        <v>47</v>
      </c>
      <c r="B23" s="22">
        <v>12</v>
      </c>
      <c r="C23" s="24">
        <v>56720444</v>
      </c>
      <c r="D23" s="24">
        <v>75826427</v>
      </c>
    </row>
    <row r="24" spans="1:4" s="4" customFormat="1" ht="12.75">
      <c r="A24" s="15" t="s">
        <v>49</v>
      </c>
      <c r="B24" s="22">
        <v>13</v>
      </c>
      <c r="C24" s="27">
        <v>0</v>
      </c>
      <c r="D24" s="27">
        <v>0</v>
      </c>
    </row>
    <row r="25" spans="1:4" s="4" customFormat="1" ht="12.75">
      <c r="A25" s="15" t="s">
        <v>51</v>
      </c>
      <c r="B25" s="22"/>
      <c r="C25" s="26"/>
      <c r="D25" s="26"/>
    </row>
    <row r="26" spans="1:4" ht="12.75">
      <c r="A26" s="16" t="s">
        <v>52</v>
      </c>
      <c r="B26" s="21">
        <v>14</v>
      </c>
      <c r="C26" s="27">
        <v>0</v>
      </c>
      <c r="D26" s="27">
        <v>0</v>
      </c>
    </row>
    <row r="27" spans="1:4" ht="12.75">
      <c r="A27" s="16" t="s">
        <v>54</v>
      </c>
      <c r="B27" s="21">
        <v>15</v>
      </c>
      <c r="C27" s="27">
        <v>191247</v>
      </c>
      <c r="D27" s="27">
        <v>221482</v>
      </c>
    </row>
    <row r="28" spans="1:4" ht="12.75">
      <c r="A28" s="16" t="s">
        <v>56</v>
      </c>
      <c r="B28" s="21">
        <v>16</v>
      </c>
      <c r="C28" s="27">
        <v>0</v>
      </c>
      <c r="D28" s="27">
        <v>0</v>
      </c>
    </row>
    <row r="29" spans="1:4" ht="12.75">
      <c r="A29" s="16" t="s">
        <v>58</v>
      </c>
      <c r="B29" s="21">
        <v>17</v>
      </c>
      <c r="C29" s="27">
        <v>51871</v>
      </c>
      <c r="D29" s="27">
        <v>77421</v>
      </c>
    </row>
    <row r="30" spans="1:4" ht="12.75">
      <c r="A30" s="16" t="s">
        <v>60</v>
      </c>
      <c r="B30" s="21">
        <v>18</v>
      </c>
      <c r="C30" s="27">
        <v>90921</v>
      </c>
      <c r="D30" s="27">
        <v>56747</v>
      </c>
    </row>
    <row r="31" spans="1:4" s="4" customFormat="1" ht="12.75">
      <c r="A31" s="15" t="s">
        <v>62</v>
      </c>
      <c r="B31" s="22">
        <v>19</v>
      </c>
      <c r="C31" s="24">
        <v>334039</v>
      </c>
      <c r="D31" s="24">
        <v>355650</v>
      </c>
    </row>
    <row r="32" spans="1:4" s="4" customFormat="1" ht="12.75">
      <c r="A32" s="15" t="s">
        <v>64</v>
      </c>
      <c r="B32" s="22">
        <v>20</v>
      </c>
      <c r="C32" s="24">
        <v>56370300</v>
      </c>
      <c r="D32" s="24">
        <v>75454251</v>
      </c>
    </row>
    <row r="33" spans="1:4" s="4" customFormat="1" ht="12.75">
      <c r="A33" s="15" t="s">
        <v>66</v>
      </c>
      <c r="B33" s="22">
        <v>21</v>
      </c>
      <c r="C33" s="24">
        <v>188562478</v>
      </c>
      <c r="D33" s="24">
        <v>212593770</v>
      </c>
    </row>
    <row r="34" spans="1:4" s="4" customFormat="1" ht="25.5">
      <c r="A34" s="15" t="s">
        <v>68</v>
      </c>
      <c r="B34" s="22"/>
      <c r="C34" s="26"/>
      <c r="D34" s="26"/>
    </row>
    <row r="35" spans="1:4" ht="12.75">
      <c r="A35" s="16" t="s">
        <v>69</v>
      </c>
      <c r="B35" s="21">
        <v>22</v>
      </c>
      <c r="C35" s="27">
        <v>0</v>
      </c>
      <c r="D35" s="27">
        <v>0</v>
      </c>
    </row>
    <row r="36" spans="1:4" ht="12.75">
      <c r="A36" s="16" t="s">
        <v>54</v>
      </c>
      <c r="B36" s="21">
        <v>23</v>
      </c>
      <c r="C36" s="27">
        <v>0</v>
      </c>
      <c r="D36" s="27">
        <v>0</v>
      </c>
    </row>
    <row r="37" spans="1:4" ht="12.75">
      <c r="A37" s="16" t="s">
        <v>56</v>
      </c>
      <c r="B37" s="21">
        <v>24</v>
      </c>
      <c r="C37" s="27">
        <v>0</v>
      </c>
      <c r="D37" s="27">
        <v>0</v>
      </c>
    </row>
    <row r="38" spans="1:4" ht="12.75">
      <c r="A38" s="16" t="s">
        <v>73</v>
      </c>
      <c r="B38" s="21">
        <v>25</v>
      </c>
      <c r="C38" s="27">
        <v>0</v>
      </c>
      <c r="D38" s="27">
        <v>0</v>
      </c>
    </row>
    <row r="39" spans="1:4" ht="12.75">
      <c r="A39" s="16" t="s">
        <v>75</v>
      </c>
      <c r="B39" s="21">
        <v>26</v>
      </c>
      <c r="C39" s="27">
        <v>0</v>
      </c>
      <c r="D39" s="27">
        <v>0</v>
      </c>
    </row>
    <row r="40" spans="1:4" s="4" customFormat="1" ht="12.75">
      <c r="A40" s="15" t="s">
        <v>77</v>
      </c>
      <c r="B40" s="22">
        <v>27</v>
      </c>
      <c r="C40" s="24">
        <v>0</v>
      </c>
      <c r="D40" s="24">
        <v>0</v>
      </c>
    </row>
    <row r="41" spans="1:4" s="4" customFormat="1" ht="12.75">
      <c r="A41" s="15" t="s">
        <v>79</v>
      </c>
      <c r="B41" s="22">
        <v>28</v>
      </c>
      <c r="C41" s="27">
        <v>16105</v>
      </c>
      <c r="D41" s="27">
        <v>16526</v>
      </c>
    </row>
    <row r="42" spans="1:4" s="4" customFormat="1" ht="12.75">
      <c r="A42" s="15" t="s">
        <v>81</v>
      </c>
      <c r="B42" s="22"/>
      <c r="C42" s="26"/>
      <c r="D42" s="26"/>
    </row>
    <row r="43" spans="1:4" s="4" customFormat="1" ht="12.75">
      <c r="A43" s="15" t="s">
        <v>82</v>
      </c>
      <c r="B43" s="21">
        <v>29</v>
      </c>
      <c r="C43" s="27">
        <v>182501691</v>
      </c>
      <c r="D43" s="27">
        <v>204217389</v>
      </c>
    </row>
    <row r="44" spans="1:4" ht="12.75">
      <c r="A44" s="18" t="s">
        <v>84</v>
      </c>
      <c r="B44" s="21">
        <v>30</v>
      </c>
      <c r="C44" s="27">
        <v>0</v>
      </c>
      <c r="D44" s="27">
        <v>0</v>
      </c>
    </row>
    <row r="45" spans="1:4" ht="12.75">
      <c r="A45" s="16" t="s">
        <v>86</v>
      </c>
      <c r="B45" s="21"/>
      <c r="C45" s="27"/>
      <c r="D45" s="27"/>
    </row>
    <row r="46" spans="1:4" ht="12.75">
      <c r="A46" s="16" t="s">
        <v>87</v>
      </c>
      <c r="B46" s="21">
        <v>31</v>
      </c>
      <c r="C46" s="27">
        <v>0</v>
      </c>
      <c r="D46" s="27">
        <v>0</v>
      </c>
    </row>
    <row r="47" spans="1:4" ht="12.75">
      <c r="A47" s="16" t="s">
        <v>89</v>
      </c>
      <c r="B47" s="21">
        <v>32</v>
      </c>
      <c r="C47" s="27">
        <v>0</v>
      </c>
      <c r="D47" s="27">
        <v>0</v>
      </c>
    </row>
    <row r="48" spans="1:4" ht="12.75">
      <c r="A48" s="16" t="s">
        <v>105</v>
      </c>
      <c r="B48" s="29"/>
      <c r="C48" s="27"/>
      <c r="D48" s="27"/>
    </row>
    <row r="49" spans="1:4" ht="12.75">
      <c r="A49" s="16" t="s">
        <v>92</v>
      </c>
      <c r="B49" s="21">
        <v>33</v>
      </c>
      <c r="C49" s="27">
        <v>0</v>
      </c>
      <c r="D49" s="27">
        <v>0</v>
      </c>
    </row>
    <row r="50" spans="1:4" ht="12.75">
      <c r="A50" s="16" t="s">
        <v>94</v>
      </c>
      <c r="B50" s="21">
        <v>34</v>
      </c>
      <c r="C50" s="27">
        <v>0</v>
      </c>
      <c r="D50" s="27">
        <v>0</v>
      </c>
    </row>
    <row r="51" spans="1:4" s="4" customFormat="1" ht="12.75">
      <c r="A51" s="15" t="s">
        <v>96</v>
      </c>
      <c r="B51" s="22"/>
      <c r="C51" s="26"/>
      <c r="D51" s="26"/>
    </row>
    <row r="52" spans="1:4" ht="12.75">
      <c r="A52" s="16" t="s">
        <v>97</v>
      </c>
      <c r="B52" s="21">
        <v>35</v>
      </c>
      <c r="C52" s="27">
        <v>6060787</v>
      </c>
      <c r="D52" s="27">
        <v>8376381</v>
      </c>
    </row>
    <row r="53" spans="1:4" ht="12.75">
      <c r="A53" s="16" t="s">
        <v>99</v>
      </c>
      <c r="B53" s="21">
        <v>36</v>
      </c>
      <c r="C53" s="27">
        <v>0</v>
      </c>
      <c r="D53" s="27">
        <v>0</v>
      </c>
    </row>
    <row r="54" spans="1:4" s="4" customFormat="1" ht="12.75">
      <c r="A54" s="15" t="s">
        <v>101</v>
      </c>
      <c r="B54" s="22">
        <v>37</v>
      </c>
      <c r="C54" s="27">
        <v>0</v>
      </c>
      <c r="D54" s="27">
        <v>0</v>
      </c>
    </row>
    <row r="55" spans="1:4" s="4" customFormat="1" ht="12.75">
      <c r="A55" s="15" t="s">
        <v>103</v>
      </c>
      <c r="B55" s="22">
        <v>38</v>
      </c>
      <c r="C55" s="24">
        <v>188562478</v>
      </c>
      <c r="D55" s="24">
        <v>212593770</v>
      </c>
    </row>
    <row r="56" s="4" customFormat="1" ht="11.25">
      <c r="A56" s="1"/>
    </row>
    <row r="57" s="4" customFormat="1" ht="11.25">
      <c r="A57" s="1"/>
    </row>
  </sheetData>
  <sheetProtection selectLockedCells="1"/>
  <mergeCells count="8">
    <mergeCell ref="C3:D3"/>
    <mergeCell ref="A1:B3"/>
    <mergeCell ref="C4:C5"/>
    <mergeCell ref="D4:D5"/>
    <mergeCell ref="A4:A5"/>
    <mergeCell ref="B4:B5"/>
    <mergeCell ref="C1:D1"/>
    <mergeCell ref="C2:D2"/>
  </mergeCells>
  <dataValidations count="1">
    <dataValidation type="whole" allowBlank="1" showInputMessage="1" showErrorMessage="1" errorTitle="Eroare format data" error="Eroare format data" sqref="C9:D10 C14:D18 C21:D22 C24:D24 C26:D30 C35:D39 C41:D41 C43:D44 C46:D47 C49:D50 C52:D54">
      <formula1>0</formula1>
      <formula2>1.11111111111111E+24</formula2>
    </dataValidation>
  </dataValidations>
  <hyperlinks>
    <hyperlink ref="A38" r:id="rId1" display="_ftn1"/>
  </hyperlinks>
  <printOptions/>
  <pageMargins left="0.6" right="0.5" top="0.48" bottom="0.48" header="0.49" footer="0.42"/>
  <pageSetup horizontalDpi="600" verticalDpi="600" orientation="portrait" scale="77"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7" tint="-0.24997000396251678"/>
  </sheetPr>
  <dimension ref="A1:D56"/>
  <sheetViews>
    <sheetView zoomScaleSheetLayoutView="100" zoomScalePageLayoutView="0" workbookViewId="0" topLeftCell="A1">
      <pane xSplit="1" ySplit="3" topLeftCell="B45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A57" sqref="A57:IV92"/>
    </sheetView>
  </sheetViews>
  <sheetFormatPr defaultColWidth="9.140625" defaultRowHeight="12.75"/>
  <cols>
    <col min="1" max="1" width="60.7109375" style="1" customWidth="1"/>
    <col min="2" max="2" width="5.7109375" style="1" customWidth="1"/>
    <col min="3" max="4" width="15.7109375" style="1" customWidth="1"/>
    <col min="5" max="5" width="19.00390625" style="1" bestFit="1" customWidth="1"/>
    <col min="6" max="6" width="9.140625" style="1" customWidth="1"/>
    <col min="7" max="8" width="18.00390625" style="1" bestFit="1" customWidth="1"/>
    <col min="9" max="16384" width="9.140625" style="1" customWidth="1"/>
  </cols>
  <sheetData>
    <row r="1" spans="1:4" ht="27" customHeight="1">
      <c r="A1" s="68" t="s">
        <v>0</v>
      </c>
      <c r="B1" s="69"/>
      <c r="C1" s="67" t="s">
        <v>2</v>
      </c>
      <c r="D1" s="67"/>
    </row>
    <row r="2" spans="1:4" ht="12.75">
      <c r="A2" s="70"/>
      <c r="B2" s="71"/>
      <c r="C2" s="62" t="s">
        <v>5</v>
      </c>
      <c r="D2" s="62"/>
    </row>
    <row r="3" spans="1:4" ht="12.75">
      <c r="A3" s="72"/>
      <c r="B3" s="73"/>
      <c r="C3" s="62" t="s">
        <v>6</v>
      </c>
      <c r="D3" s="62"/>
    </row>
    <row r="4" spans="1:4" ht="11.25">
      <c r="A4" s="60" t="s">
        <v>7</v>
      </c>
      <c r="B4" s="66" t="s">
        <v>8</v>
      </c>
      <c r="C4" s="65" t="s">
        <v>9</v>
      </c>
      <c r="D4" s="65" t="s">
        <v>10</v>
      </c>
    </row>
    <row r="5" spans="1:4" ht="11.25">
      <c r="A5" s="60"/>
      <c r="B5" s="66"/>
      <c r="C5" s="65"/>
      <c r="D5" s="65"/>
    </row>
    <row r="6" spans="1:4" ht="13.5" customHeight="1">
      <c r="A6" s="3" t="s">
        <v>13</v>
      </c>
      <c r="B6" s="20" t="s">
        <v>14</v>
      </c>
      <c r="C6" s="20" t="s">
        <v>15</v>
      </c>
      <c r="D6" s="20" t="s">
        <v>16</v>
      </c>
    </row>
    <row r="7" spans="1:4" s="4" customFormat="1" ht="12.75">
      <c r="A7" s="11" t="s">
        <v>20</v>
      </c>
      <c r="B7" s="25"/>
      <c r="C7" s="26"/>
      <c r="D7" s="26"/>
    </row>
    <row r="8" spans="1:4" s="4" customFormat="1" ht="12.75">
      <c r="A8" s="11" t="s">
        <v>21</v>
      </c>
      <c r="B8" s="25"/>
      <c r="C8" s="26"/>
      <c r="D8" s="26"/>
    </row>
    <row r="9" spans="1:4" ht="12.75">
      <c r="A9" s="12" t="s">
        <v>22</v>
      </c>
      <c r="B9" s="21">
        <v>1</v>
      </c>
      <c r="C9" s="27">
        <v>0</v>
      </c>
      <c r="D9" s="27">
        <v>0</v>
      </c>
    </row>
    <row r="10" spans="1:4" ht="12.75">
      <c r="A10" s="12" t="s">
        <v>24</v>
      </c>
      <c r="B10" s="21">
        <v>2</v>
      </c>
      <c r="C10" s="27">
        <v>44722067</v>
      </c>
      <c r="D10" s="27">
        <v>46189162</v>
      </c>
    </row>
    <row r="11" spans="1:4" s="4" customFormat="1" ht="12.75">
      <c r="A11" s="11" t="s">
        <v>26</v>
      </c>
      <c r="B11" s="22">
        <v>3</v>
      </c>
      <c r="C11" s="24">
        <f>C9+C10</f>
        <v>44722067</v>
      </c>
      <c r="D11" s="24">
        <f>D9+D10</f>
        <v>46189162</v>
      </c>
    </row>
    <row r="12" spans="1:4" s="4" customFormat="1" ht="12.75">
      <c r="A12" s="11" t="s">
        <v>28</v>
      </c>
      <c r="B12" s="22"/>
      <c r="C12" s="26"/>
      <c r="D12" s="26"/>
    </row>
    <row r="13" spans="1:4" s="4" customFormat="1" ht="25.5">
      <c r="A13" s="11" t="s">
        <v>29</v>
      </c>
      <c r="B13" s="22"/>
      <c r="C13" s="26"/>
      <c r="D13" s="26"/>
    </row>
    <row r="14" spans="1:4" ht="12.75">
      <c r="A14" s="12" t="s">
        <v>30</v>
      </c>
      <c r="B14" s="21">
        <v>4</v>
      </c>
      <c r="C14" s="27">
        <v>0</v>
      </c>
      <c r="D14" s="27">
        <v>0</v>
      </c>
    </row>
    <row r="15" spans="1:4" ht="12.75">
      <c r="A15" s="12" t="s">
        <v>32</v>
      </c>
      <c r="B15" s="21">
        <v>5</v>
      </c>
      <c r="C15" s="27">
        <v>0</v>
      </c>
      <c r="D15" s="27">
        <v>0</v>
      </c>
    </row>
    <row r="16" spans="1:4" ht="12.75">
      <c r="A16" s="12" t="s">
        <v>34</v>
      </c>
      <c r="B16" s="21">
        <v>6</v>
      </c>
      <c r="C16" s="27">
        <v>0</v>
      </c>
      <c r="D16" s="27">
        <v>2122</v>
      </c>
    </row>
    <row r="17" spans="1:4" ht="12.75">
      <c r="A17" s="12" t="s">
        <v>36</v>
      </c>
      <c r="B17" s="21">
        <v>7</v>
      </c>
      <c r="C17" s="27">
        <v>0</v>
      </c>
      <c r="D17" s="27">
        <v>0</v>
      </c>
    </row>
    <row r="18" spans="1:4" ht="12.75">
      <c r="A18" s="12" t="s">
        <v>38</v>
      </c>
      <c r="B18" s="21">
        <v>8</v>
      </c>
      <c r="C18" s="27">
        <v>11466</v>
      </c>
      <c r="D18" s="27">
        <v>11765</v>
      </c>
    </row>
    <row r="19" spans="1:4" s="4" customFormat="1" ht="12.75">
      <c r="A19" s="11" t="s">
        <v>40</v>
      </c>
      <c r="B19" s="23">
        <v>9</v>
      </c>
      <c r="C19" s="28">
        <f>C14+C15+C16+C17+C18</f>
        <v>11466</v>
      </c>
      <c r="D19" s="28">
        <f>D14+D15+D16+D17+D18</f>
        <v>13887</v>
      </c>
    </row>
    <row r="20" spans="1:4" s="4" customFormat="1" ht="12.75">
      <c r="A20" s="15" t="s">
        <v>42</v>
      </c>
      <c r="B20" s="22"/>
      <c r="C20" s="26"/>
      <c r="D20" s="26"/>
    </row>
    <row r="21" spans="1:4" ht="12.75">
      <c r="A21" s="16" t="s">
        <v>43</v>
      </c>
      <c r="B21" s="21">
        <v>10</v>
      </c>
      <c r="C21" s="27">
        <v>29918817</v>
      </c>
      <c r="D21" s="27">
        <v>38450002</v>
      </c>
    </row>
    <row r="22" spans="1:4" s="4" customFormat="1" ht="12.75">
      <c r="A22" s="11" t="s">
        <v>45</v>
      </c>
      <c r="B22" s="22">
        <v>11</v>
      </c>
      <c r="C22" s="27">
        <v>35756</v>
      </c>
      <c r="D22" s="27">
        <v>47057</v>
      </c>
    </row>
    <row r="23" spans="1:4" s="4" customFormat="1" ht="12.75">
      <c r="A23" s="15" t="s">
        <v>47</v>
      </c>
      <c r="B23" s="22">
        <v>12</v>
      </c>
      <c r="C23" s="24">
        <f>C19+C21+C22</f>
        <v>29966039</v>
      </c>
      <c r="D23" s="24">
        <f>D19+D21+D22</f>
        <v>38510946</v>
      </c>
    </row>
    <row r="24" spans="1:4" s="4" customFormat="1" ht="12.75">
      <c r="A24" s="15" t="s">
        <v>49</v>
      </c>
      <c r="B24" s="22">
        <v>13</v>
      </c>
      <c r="C24" s="27">
        <v>0</v>
      </c>
      <c r="D24" s="27">
        <v>0</v>
      </c>
    </row>
    <row r="25" spans="1:4" s="4" customFormat="1" ht="25.5">
      <c r="A25" s="15" t="s">
        <v>51</v>
      </c>
      <c r="B25" s="22"/>
      <c r="C25" s="26"/>
      <c r="D25" s="26"/>
    </row>
    <row r="26" spans="1:4" ht="12.75">
      <c r="A26" s="16" t="s">
        <v>52</v>
      </c>
      <c r="B26" s="21">
        <v>14</v>
      </c>
      <c r="C26" s="27">
        <v>0</v>
      </c>
      <c r="D26" s="27">
        <v>0</v>
      </c>
    </row>
    <row r="27" spans="1:4" ht="12.75">
      <c r="A27" s="16" t="s">
        <v>54</v>
      </c>
      <c r="B27" s="21">
        <v>15</v>
      </c>
      <c r="C27" s="27">
        <v>111603</v>
      </c>
      <c r="D27" s="27">
        <v>127314</v>
      </c>
    </row>
    <row r="28" spans="1:4" ht="12.75">
      <c r="A28" s="16" t="s">
        <v>56</v>
      </c>
      <c r="B28" s="21">
        <v>16</v>
      </c>
      <c r="C28" s="27">
        <v>0</v>
      </c>
      <c r="D28" s="27">
        <v>0</v>
      </c>
    </row>
    <row r="29" spans="1:4" ht="12.75">
      <c r="A29" s="16" t="s">
        <v>58</v>
      </c>
      <c r="B29" s="21">
        <v>17</v>
      </c>
      <c r="C29" s="27">
        <v>12792</v>
      </c>
      <c r="D29" s="27">
        <v>33577</v>
      </c>
    </row>
    <row r="30" spans="1:4" ht="12.75">
      <c r="A30" s="16" t="s">
        <v>60</v>
      </c>
      <c r="B30" s="21">
        <v>18</v>
      </c>
      <c r="C30" s="27">
        <v>22962</v>
      </c>
      <c r="D30" s="27">
        <v>13479</v>
      </c>
    </row>
    <row r="31" spans="1:4" s="4" customFormat="1" ht="12.75">
      <c r="A31" s="15" t="s">
        <v>62</v>
      </c>
      <c r="B31" s="22">
        <v>19</v>
      </c>
      <c r="C31" s="24">
        <f>SUM(C26:C30)</f>
        <v>147357</v>
      </c>
      <c r="D31" s="24">
        <f>SUM(D26:D30)</f>
        <v>174370</v>
      </c>
    </row>
    <row r="32" spans="1:4" s="4" customFormat="1" ht="25.5">
      <c r="A32" s="15" t="s">
        <v>64</v>
      </c>
      <c r="B32" s="22">
        <v>20</v>
      </c>
      <c r="C32" s="24">
        <f>C23+C24-C31-C41</f>
        <v>29807216</v>
      </c>
      <c r="D32" s="24">
        <f>D23+D24-D31-D41</f>
        <v>38324811</v>
      </c>
    </row>
    <row r="33" spans="1:4" s="4" customFormat="1" ht="12.75">
      <c r="A33" s="15" t="s">
        <v>66</v>
      </c>
      <c r="B33" s="22">
        <v>21</v>
      </c>
      <c r="C33" s="24">
        <f>C11+C32</f>
        <v>74529283</v>
      </c>
      <c r="D33" s="24">
        <f>D11+D32</f>
        <v>84513973</v>
      </c>
    </row>
    <row r="34" spans="1:4" s="4" customFormat="1" ht="25.5">
      <c r="A34" s="15" t="s">
        <v>68</v>
      </c>
      <c r="B34" s="22"/>
      <c r="C34" s="26"/>
      <c r="D34" s="26"/>
    </row>
    <row r="35" spans="1:4" ht="12.75">
      <c r="A35" s="16" t="s">
        <v>69</v>
      </c>
      <c r="B35" s="21">
        <v>22</v>
      </c>
      <c r="C35" s="27">
        <v>0</v>
      </c>
      <c r="D35" s="27">
        <v>0</v>
      </c>
    </row>
    <row r="36" spans="1:4" ht="12.75">
      <c r="A36" s="16" t="s">
        <v>54</v>
      </c>
      <c r="B36" s="21">
        <v>23</v>
      </c>
      <c r="C36" s="27">
        <v>0</v>
      </c>
      <c r="D36" s="27">
        <v>0</v>
      </c>
    </row>
    <row r="37" spans="1:4" ht="12.75">
      <c r="A37" s="16" t="s">
        <v>56</v>
      </c>
      <c r="B37" s="21">
        <v>24</v>
      </c>
      <c r="C37" s="27">
        <v>0</v>
      </c>
      <c r="D37" s="27">
        <v>0</v>
      </c>
    </row>
    <row r="38" spans="1:4" ht="12.75">
      <c r="A38" s="16" t="s">
        <v>73</v>
      </c>
      <c r="B38" s="21">
        <v>25</v>
      </c>
      <c r="C38" s="27">
        <v>0</v>
      </c>
      <c r="D38" s="27">
        <v>0</v>
      </c>
    </row>
    <row r="39" spans="1:4" ht="12.75">
      <c r="A39" s="16" t="s">
        <v>75</v>
      </c>
      <c r="B39" s="21">
        <v>26</v>
      </c>
      <c r="C39" s="27">
        <v>0</v>
      </c>
      <c r="D39" s="27">
        <v>0</v>
      </c>
    </row>
    <row r="40" spans="1:4" s="4" customFormat="1" ht="12.75">
      <c r="A40" s="15" t="s">
        <v>77</v>
      </c>
      <c r="B40" s="22">
        <v>27</v>
      </c>
      <c r="C40" s="24">
        <f>SUM(C35:C39)</f>
        <v>0</v>
      </c>
      <c r="D40" s="24">
        <f>SUM(D35:D39)</f>
        <v>0</v>
      </c>
    </row>
    <row r="41" spans="1:4" s="4" customFormat="1" ht="12.75">
      <c r="A41" s="15" t="s">
        <v>79</v>
      </c>
      <c r="B41" s="22">
        <v>28</v>
      </c>
      <c r="C41" s="27">
        <v>11466</v>
      </c>
      <c r="D41" s="27">
        <v>11765</v>
      </c>
    </row>
    <row r="42" spans="1:4" s="4" customFormat="1" ht="12.75">
      <c r="A42" s="15" t="s">
        <v>81</v>
      </c>
      <c r="B42" s="22"/>
      <c r="C42" s="26"/>
      <c r="D42" s="26"/>
    </row>
    <row r="43" spans="1:4" s="4" customFormat="1" ht="12.75">
      <c r="A43" s="15" t="s">
        <v>82</v>
      </c>
      <c r="B43" s="21">
        <v>29</v>
      </c>
      <c r="C43" s="27">
        <v>71788839</v>
      </c>
      <c r="D43" s="27">
        <v>79412360</v>
      </c>
    </row>
    <row r="44" spans="1:4" ht="12.75">
      <c r="A44" s="18" t="s">
        <v>84</v>
      </c>
      <c r="B44" s="21">
        <v>30</v>
      </c>
      <c r="C44" s="27">
        <v>0</v>
      </c>
      <c r="D44" s="27">
        <v>0</v>
      </c>
    </row>
    <row r="45" spans="1:4" ht="12.75">
      <c r="A45" s="16" t="s">
        <v>86</v>
      </c>
      <c r="B45" s="21"/>
      <c r="C45" s="27"/>
      <c r="D45" s="27"/>
    </row>
    <row r="46" spans="1:4" ht="12.75">
      <c r="A46" s="16" t="s">
        <v>87</v>
      </c>
      <c r="B46" s="21">
        <v>31</v>
      </c>
      <c r="C46" s="27">
        <v>0</v>
      </c>
      <c r="D46" s="27">
        <v>0</v>
      </c>
    </row>
    <row r="47" spans="1:4" ht="12.75">
      <c r="A47" s="16" t="s">
        <v>89</v>
      </c>
      <c r="B47" s="21">
        <v>32</v>
      </c>
      <c r="C47" s="27">
        <v>0</v>
      </c>
      <c r="D47" s="27">
        <v>0</v>
      </c>
    </row>
    <row r="48" spans="1:4" ht="12.75">
      <c r="A48" s="16" t="s">
        <v>105</v>
      </c>
      <c r="B48" s="29"/>
      <c r="C48" s="27"/>
      <c r="D48" s="27"/>
    </row>
    <row r="49" spans="1:4" ht="12.75">
      <c r="A49" s="16" t="s">
        <v>92</v>
      </c>
      <c r="B49" s="21">
        <v>33</v>
      </c>
      <c r="C49" s="27">
        <v>0</v>
      </c>
      <c r="D49" s="27">
        <v>0</v>
      </c>
    </row>
    <row r="50" spans="1:4" ht="12.75">
      <c r="A50" s="16" t="s">
        <v>94</v>
      </c>
      <c r="B50" s="21">
        <v>34</v>
      </c>
      <c r="C50" s="27">
        <v>0</v>
      </c>
      <c r="D50" s="27">
        <v>0</v>
      </c>
    </row>
    <row r="51" spans="1:4" s="4" customFormat="1" ht="12.75">
      <c r="A51" s="15" t="s">
        <v>96</v>
      </c>
      <c r="B51" s="22"/>
      <c r="C51" s="26"/>
      <c r="D51" s="26"/>
    </row>
    <row r="52" spans="1:4" ht="12.75">
      <c r="A52" s="16" t="s">
        <v>97</v>
      </c>
      <c r="B52" s="21">
        <v>35</v>
      </c>
      <c r="C52" s="27">
        <v>2740444</v>
      </c>
      <c r="D52" s="27">
        <v>5101613</v>
      </c>
    </row>
    <row r="53" spans="1:4" ht="12.75">
      <c r="A53" s="16" t="s">
        <v>99</v>
      </c>
      <c r="B53" s="21">
        <v>36</v>
      </c>
      <c r="C53" s="27">
        <v>0</v>
      </c>
      <c r="D53" s="27">
        <v>0</v>
      </c>
    </row>
    <row r="54" spans="1:4" s="4" customFormat="1" ht="12.75">
      <c r="A54" s="15" t="s">
        <v>101</v>
      </c>
      <c r="B54" s="22">
        <v>37</v>
      </c>
      <c r="C54" s="27">
        <v>0</v>
      </c>
      <c r="D54" s="27">
        <v>0</v>
      </c>
    </row>
    <row r="55" spans="1:4" s="4" customFormat="1" ht="12.75">
      <c r="A55" s="15" t="s">
        <v>103</v>
      </c>
      <c r="B55" s="22">
        <v>38</v>
      </c>
      <c r="C55" s="24">
        <f>C43+C44+C46-C47+C49-C50+C52-C53-C54</f>
        <v>74529283</v>
      </c>
      <c r="D55" s="24">
        <f>D43+D44+D46-D47+D49-D50+D52-D53-D54</f>
        <v>84513973</v>
      </c>
    </row>
    <row r="56" s="4" customFormat="1" ht="11.25">
      <c r="A56" s="1"/>
    </row>
  </sheetData>
  <sheetProtection selectLockedCells="1"/>
  <mergeCells count="8">
    <mergeCell ref="C3:D3"/>
    <mergeCell ref="A1:B3"/>
    <mergeCell ref="B4:B5"/>
    <mergeCell ref="C4:C5"/>
    <mergeCell ref="D4:D5"/>
    <mergeCell ref="A4:A5"/>
    <mergeCell ref="C1:D1"/>
    <mergeCell ref="C2:D2"/>
  </mergeCells>
  <dataValidations count="1">
    <dataValidation type="whole" allowBlank="1" showInputMessage="1" showErrorMessage="1" errorTitle="Eroare format data" error="Eroare format data" sqref="C9:D10 C14:D18 C21:D22 C24:D24 C26:D30 C35:D39 C41:D41 C43:D44 C46:D47 C49:D50 C52:D54">
      <formula1>0</formula1>
      <formula2>1.11111111111111E+24</formula2>
    </dataValidation>
  </dataValidations>
  <hyperlinks>
    <hyperlink ref="A38" r:id="rId1" display="_ftn1"/>
  </hyperlinks>
  <printOptions/>
  <pageMargins left="0.25" right="0.25" top="0.75" bottom="0.75" header="0.3" footer="0.3"/>
  <pageSetup horizontalDpi="600" verticalDpi="600" orientation="landscape" scale="77"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7" tint="-0.24997000396251678"/>
  </sheetPr>
  <dimension ref="A1:D57"/>
  <sheetViews>
    <sheetView zoomScaleSheetLayoutView="100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C1" sqref="C1:D1"/>
    </sheetView>
  </sheetViews>
  <sheetFormatPr defaultColWidth="9.140625" defaultRowHeight="12.75"/>
  <cols>
    <col min="1" max="1" width="60.7109375" style="2" customWidth="1"/>
    <col min="2" max="2" width="5.7109375" style="2" customWidth="1"/>
    <col min="3" max="4" width="15.7109375" style="2" customWidth="1"/>
    <col min="5" max="5" width="19.00390625" style="2" bestFit="1" customWidth="1"/>
    <col min="6" max="6" width="9.140625" style="2" customWidth="1"/>
    <col min="7" max="8" width="18.00390625" style="2" bestFit="1" customWidth="1"/>
    <col min="9" max="16384" width="9.140625" style="2" customWidth="1"/>
  </cols>
  <sheetData>
    <row r="1" spans="1:4" ht="25.5" customHeight="1">
      <c r="A1" s="68" t="s">
        <v>0</v>
      </c>
      <c r="B1" s="69"/>
      <c r="C1" s="76" t="s">
        <v>3</v>
      </c>
      <c r="D1" s="76"/>
    </row>
    <row r="2" spans="1:4" ht="12.75">
      <c r="A2" s="70"/>
      <c r="B2" s="71"/>
      <c r="C2" s="62" t="s">
        <v>5</v>
      </c>
      <c r="D2" s="62"/>
    </row>
    <row r="3" spans="1:4" ht="12.75">
      <c r="A3" s="72"/>
      <c r="B3" s="73"/>
      <c r="C3" s="62" t="s">
        <v>6</v>
      </c>
      <c r="D3" s="62"/>
    </row>
    <row r="4" spans="1:4" ht="12.75">
      <c r="A4" s="60" t="s">
        <v>7</v>
      </c>
      <c r="B4" s="75" t="s">
        <v>8</v>
      </c>
      <c r="C4" s="74" t="s">
        <v>9</v>
      </c>
      <c r="D4" s="74" t="s">
        <v>10</v>
      </c>
    </row>
    <row r="5" spans="1:4" ht="12.75">
      <c r="A5" s="60"/>
      <c r="B5" s="75"/>
      <c r="C5" s="74"/>
      <c r="D5" s="74"/>
    </row>
    <row r="6" spans="1:4" ht="12.75">
      <c r="A6" s="3" t="s">
        <v>13</v>
      </c>
      <c r="B6" s="30" t="s">
        <v>14</v>
      </c>
      <c r="C6" s="30" t="s">
        <v>15</v>
      </c>
      <c r="D6" s="30" t="s">
        <v>16</v>
      </c>
    </row>
    <row r="7" spans="1:4" s="32" customFormat="1" ht="12.75">
      <c r="A7" s="11" t="s">
        <v>20</v>
      </c>
      <c r="B7" s="30"/>
      <c r="C7" s="31"/>
      <c r="D7" s="31"/>
    </row>
    <row r="8" spans="1:4" s="32" customFormat="1" ht="12.75">
      <c r="A8" s="11" t="s">
        <v>21</v>
      </c>
      <c r="B8" s="30"/>
      <c r="C8" s="31"/>
      <c r="D8" s="31"/>
    </row>
    <row r="9" spans="1:4" ht="12.75">
      <c r="A9" s="12" t="s">
        <v>22</v>
      </c>
      <c r="B9" s="33" t="s">
        <v>23</v>
      </c>
      <c r="C9" s="34">
        <v>57093010</v>
      </c>
      <c r="D9" s="34">
        <v>76254011</v>
      </c>
    </row>
    <row r="10" spans="1:4" ht="12.75">
      <c r="A10" s="12" t="s">
        <v>24</v>
      </c>
      <c r="B10" s="33" t="s">
        <v>25</v>
      </c>
      <c r="C10" s="34">
        <v>188462212</v>
      </c>
      <c r="D10" s="34">
        <v>220206958</v>
      </c>
    </row>
    <row r="11" spans="1:4" s="32" customFormat="1" ht="12.75">
      <c r="A11" s="11" t="s">
        <v>26</v>
      </c>
      <c r="B11" s="30" t="s">
        <v>27</v>
      </c>
      <c r="C11" s="35">
        <f>C9+C10</f>
        <v>245555222</v>
      </c>
      <c r="D11" s="35">
        <f>D9+D10</f>
        <v>296460969</v>
      </c>
    </row>
    <row r="12" spans="1:4" s="32" customFormat="1" ht="12.75">
      <c r="A12" s="11" t="s">
        <v>28</v>
      </c>
      <c r="B12" s="30"/>
      <c r="C12" s="36"/>
      <c r="D12" s="36"/>
    </row>
    <row r="13" spans="1:4" s="32" customFormat="1" ht="25.5">
      <c r="A13" s="11" t="s">
        <v>29</v>
      </c>
      <c r="B13" s="30"/>
      <c r="C13" s="36"/>
      <c r="D13" s="36"/>
    </row>
    <row r="14" spans="1:4" ht="12.75">
      <c r="A14" s="12" t="s">
        <v>30</v>
      </c>
      <c r="B14" s="33" t="s">
        <v>31</v>
      </c>
      <c r="C14" s="34">
        <v>0</v>
      </c>
      <c r="D14" s="34">
        <v>0</v>
      </c>
    </row>
    <row r="15" spans="1:4" ht="12.75">
      <c r="A15" s="12" t="s">
        <v>32</v>
      </c>
      <c r="B15" s="33" t="s">
        <v>33</v>
      </c>
      <c r="C15" s="34">
        <v>0</v>
      </c>
      <c r="D15" s="34">
        <v>0</v>
      </c>
    </row>
    <row r="16" spans="1:4" ht="12.75">
      <c r="A16" s="12" t="s">
        <v>34</v>
      </c>
      <c r="B16" s="33" t="s">
        <v>35</v>
      </c>
      <c r="C16" s="34">
        <v>0</v>
      </c>
      <c r="D16" s="34">
        <v>0</v>
      </c>
    </row>
    <row r="17" spans="1:4" ht="12.75">
      <c r="A17" s="12" t="s">
        <v>36</v>
      </c>
      <c r="B17" s="33" t="s">
        <v>37</v>
      </c>
      <c r="C17" s="34">
        <v>0</v>
      </c>
      <c r="D17" s="34">
        <v>0</v>
      </c>
    </row>
    <row r="18" spans="1:4" ht="12.75">
      <c r="A18" s="12" t="s">
        <v>38</v>
      </c>
      <c r="B18" s="33" t="s">
        <v>39</v>
      </c>
      <c r="C18" s="34">
        <v>151751</v>
      </c>
      <c r="D18" s="34">
        <v>160361</v>
      </c>
    </row>
    <row r="19" spans="1:4" s="32" customFormat="1" ht="12.75">
      <c r="A19" s="11" t="s">
        <v>40</v>
      </c>
      <c r="B19" s="37" t="s">
        <v>41</v>
      </c>
      <c r="C19" s="38">
        <f>C14+C15+C16+C17+C18</f>
        <v>151751</v>
      </c>
      <c r="D19" s="38">
        <f>D14+D15+D16+D17+D18</f>
        <v>160361</v>
      </c>
    </row>
    <row r="20" spans="1:4" s="32" customFormat="1" ht="12.75">
      <c r="A20" s="15" t="s">
        <v>42</v>
      </c>
      <c r="B20" s="30"/>
      <c r="C20" s="36"/>
      <c r="D20" s="36"/>
    </row>
    <row r="21" spans="1:4" ht="12.75">
      <c r="A21" s="16" t="s">
        <v>43</v>
      </c>
      <c r="B21" s="33" t="s">
        <v>44</v>
      </c>
      <c r="C21" s="34">
        <v>17936781</v>
      </c>
      <c r="D21" s="34">
        <v>22050087</v>
      </c>
    </row>
    <row r="22" spans="1:4" s="32" customFormat="1" ht="12.75">
      <c r="A22" s="11" t="s">
        <v>45</v>
      </c>
      <c r="B22" s="30" t="s">
        <v>46</v>
      </c>
      <c r="C22" s="36">
        <v>130202</v>
      </c>
      <c r="D22" s="36">
        <v>1029448</v>
      </c>
    </row>
    <row r="23" spans="1:4" s="32" customFormat="1" ht="12.75">
      <c r="A23" s="15" t="s">
        <v>47</v>
      </c>
      <c r="B23" s="30" t="s">
        <v>48</v>
      </c>
      <c r="C23" s="35">
        <f>C19+C21+C22</f>
        <v>18218734</v>
      </c>
      <c r="D23" s="35">
        <f>D19+D21+D22</f>
        <v>23239896</v>
      </c>
    </row>
    <row r="24" spans="1:4" s="32" customFormat="1" ht="12.75">
      <c r="A24" s="15" t="s">
        <v>49</v>
      </c>
      <c r="B24" s="30" t="s">
        <v>50</v>
      </c>
      <c r="C24" s="36">
        <v>0</v>
      </c>
      <c r="D24" s="36">
        <v>0</v>
      </c>
    </row>
    <row r="25" spans="1:4" s="32" customFormat="1" ht="25.5">
      <c r="A25" s="15" t="s">
        <v>51</v>
      </c>
      <c r="B25" s="30"/>
      <c r="C25" s="36"/>
      <c r="D25" s="36"/>
    </row>
    <row r="26" spans="1:4" ht="12.75">
      <c r="A26" s="16" t="s">
        <v>52</v>
      </c>
      <c r="B26" s="33" t="s">
        <v>53</v>
      </c>
      <c r="C26" s="34">
        <v>0</v>
      </c>
      <c r="D26" s="34">
        <v>0</v>
      </c>
    </row>
    <row r="27" spans="1:4" ht="12.75">
      <c r="A27" s="16" t="s">
        <v>54</v>
      </c>
      <c r="B27" s="33" t="s">
        <v>55</v>
      </c>
      <c r="C27" s="34">
        <v>460547</v>
      </c>
      <c r="D27" s="34">
        <v>559273</v>
      </c>
    </row>
    <row r="28" spans="1:4" ht="12.75">
      <c r="A28" s="16" t="s">
        <v>56</v>
      </c>
      <c r="B28" s="33" t="s">
        <v>57</v>
      </c>
      <c r="C28" s="34">
        <v>0</v>
      </c>
      <c r="D28" s="34">
        <v>0</v>
      </c>
    </row>
    <row r="29" spans="1:4" ht="12.75">
      <c r="A29" s="16" t="s">
        <v>58</v>
      </c>
      <c r="B29" s="33" t="s">
        <v>59</v>
      </c>
      <c r="C29" s="34">
        <v>0</v>
      </c>
      <c r="D29" s="34">
        <v>0</v>
      </c>
    </row>
    <row r="30" spans="1:4" ht="12.75">
      <c r="A30" s="16" t="s">
        <v>60</v>
      </c>
      <c r="B30" s="33" t="s">
        <v>61</v>
      </c>
      <c r="C30" s="34">
        <v>417992</v>
      </c>
      <c r="D30" s="34">
        <v>306819</v>
      </c>
    </row>
    <row r="31" spans="1:4" s="32" customFormat="1" ht="12.75">
      <c r="A31" s="15" t="s">
        <v>62</v>
      </c>
      <c r="B31" s="30" t="s">
        <v>63</v>
      </c>
      <c r="C31" s="35">
        <f>SUM(C26:C30)</f>
        <v>878539</v>
      </c>
      <c r="D31" s="35">
        <f>SUM(D26:D30)</f>
        <v>866092</v>
      </c>
    </row>
    <row r="32" spans="1:4" s="32" customFormat="1" ht="25.5">
      <c r="A32" s="15" t="s">
        <v>64</v>
      </c>
      <c r="B32" s="30" t="s">
        <v>65</v>
      </c>
      <c r="C32" s="35">
        <f>C23+C24-C31-C41</f>
        <v>17236748</v>
      </c>
      <c r="D32" s="35">
        <f>D23+D24-D31-D41</f>
        <v>22213443</v>
      </c>
    </row>
    <row r="33" spans="1:4" s="32" customFormat="1" ht="12.75">
      <c r="A33" s="15" t="s">
        <v>66</v>
      </c>
      <c r="B33" s="30" t="s">
        <v>67</v>
      </c>
      <c r="C33" s="35">
        <f>C11+C32</f>
        <v>262791970</v>
      </c>
      <c r="D33" s="35">
        <f>D11+D32</f>
        <v>318674412</v>
      </c>
    </row>
    <row r="34" spans="1:4" s="32" customFormat="1" ht="25.5">
      <c r="A34" s="15" t="s">
        <v>68</v>
      </c>
      <c r="B34" s="30"/>
      <c r="C34" s="36"/>
      <c r="D34" s="36"/>
    </row>
    <row r="35" spans="1:4" ht="12.75">
      <c r="A35" s="16" t="s">
        <v>69</v>
      </c>
      <c r="B35" s="33" t="s">
        <v>70</v>
      </c>
      <c r="C35" s="34">
        <v>0</v>
      </c>
      <c r="D35" s="34">
        <v>0</v>
      </c>
    </row>
    <row r="36" spans="1:4" ht="12.75">
      <c r="A36" s="16" t="s">
        <v>54</v>
      </c>
      <c r="B36" s="33" t="s">
        <v>71</v>
      </c>
      <c r="C36" s="34">
        <v>0</v>
      </c>
      <c r="D36" s="34">
        <v>0</v>
      </c>
    </row>
    <row r="37" spans="1:4" ht="12.75">
      <c r="A37" s="16" t="s">
        <v>56</v>
      </c>
      <c r="B37" s="33" t="s">
        <v>72</v>
      </c>
      <c r="C37" s="34">
        <v>0</v>
      </c>
      <c r="D37" s="34">
        <v>0</v>
      </c>
    </row>
    <row r="38" spans="1:4" ht="12.75">
      <c r="A38" s="16" t="s">
        <v>73</v>
      </c>
      <c r="B38" s="33" t="s">
        <v>74</v>
      </c>
      <c r="C38" s="34">
        <v>0</v>
      </c>
      <c r="D38" s="34">
        <v>0</v>
      </c>
    </row>
    <row r="39" spans="1:4" ht="12.75">
      <c r="A39" s="16" t="s">
        <v>75</v>
      </c>
      <c r="B39" s="33" t="s">
        <v>76</v>
      </c>
      <c r="C39" s="34">
        <v>0</v>
      </c>
      <c r="D39" s="34">
        <v>0</v>
      </c>
    </row>
    <row r="40" spans="1:4" s="32" customFormat="1" ht="12.75">
      <c r="A40" s="15" t="s">
        <v>77</v>
      </c>
      <c r="B40" s="30" t="s">
        <v>78</v>
      </c>
      <c r="C40" s="35">
        <f>C35+C36+C37+C38+C39</f>
        <v>0</v>
      </c>
      <c r="D40" s="35">
        <f>D35+D36+D37+D38+D39</f>
        <v>0</v>
      </c>
    </row>
    <row r="41" spans="1:4" s="32" customFormat="1" ht="12.75">
      <c r="A41" s="15" t="s">
        <v>79</v>
      </c>
      <c r="B41" s="30" t="s">
        <v>80</v>
      </c>
      <c r="C41" s="36">
        <v>103447</v>
      </c>
      <c r="D41" s="36">
        <v>160361</v>
      </c>
    </row>
    <row r="42" spans="1:4" s="32" customFormat="1" ht="12.75">
      <c r="A42" s="15" t="s">
        <v>81</v>
      </c>
      <c r="B42" s="30"/>
      <c r="C42" s="36"/>
      <c r="D42" s="36"/>
    </row>
    <row r="43" spans="1:4" s="32" customFormat="1" ht="12.75">
      <c r="A43" s="15" t="s">
        <v>82</v>
      </c>
      <c r="B43" s="30">
        <v>29</v>
      </c>
      <c r="C43" s="36">
        <v>256689355</v>
      </c>
      <c r="D43" s="36">
        <v>306474693</v>
      </c>
    </row>
    <row r="44" spans="1:4" ht="12.75">
      <c r="A44" s="18" t="s">
        <v>84</v>
      </c>
      <c r="B44" s="33">
        <v>30</v>
      </c>
      <c r="C44" s="34">
        <v>0</v>
      </c>
      <c r="D44" s="34">
        <v>0</v>
      </c>
    </row>
    <row r="45" spans="1:4" ht="12.75">
      <c r="A45" s="16" t="s">
        <v>86</v>
      </c>
      <c r="B45" s="33"/>
      <c r="C45" s="34"/>
      <c r="D45" s="34">
        <v>0</v>
      </c>
    </row>
    <row r="46" spans="1:4" ht="12.75">
      <c r="A46" s="16" t="s">
        <v>87</v>
      </c>
      <c r="B46" s="33">
        <v>31</v>
      </c>
      <c r="C46" s="34">
        <v>0</v>
      </c>
      <c r="D46" s="34">
        <v>0</v>
      </c>
    </row>
    <row r="47" spans="1:4" ht="12.75">
      <c r="A47" s="16" t="s">
        <v>89</v>
      </c>
      <c r="B47" s="33">
        <v>32</v>
      </c>
      <c r="C47" s="34">
        <v>0</v>
      </c>
      <c r="D47" s="34">
        <v>0</v>
      </c>
    </row>
    <row r="48" spans="1:4" ht="12.75">
      <c r="A48" s="16" t="s">
        <v>105</v>
      </c>
      <c r="B48" s="39"/>
      <c r="C48" s="34"/>
      <c r="D48" s="34" t="s">
        <v>91</v>
      </c>
    </row>
    <row r="49" spans="1:4" ht="12.75">
      <c r="A49" s="16" t="s">
        <v>92</v>
      </c>
      <c r="B49" s="33">
        <v>33</v>
      </c>
      <c r="C49" s="34">
        <v>0</v>
      </c>
      <c r="D49" s="34">
        <v>0</v>
      </c>
    </row>
    <row r="50" spans="1:4" ht="12.75">
      <c r="A50" s="16" t="s">
        <v>94</v>
      </c>
      <c r="B50" s="33">
        <v>34</v>
      </c>
      <c r="C50" s="34">
        <v>0</v>
      </c>
      <c r="D50" s="34">
        <v>0</v>
      </c>
    </row>
    <row r="51" spans="1:4" s="32" customFormat="1" ht="12.75">
      <c r="A51" s="15" t="s">
        <v>96</v>
      </c>
      <c r="B51" s="30"/>
      <c r="C51" s="36"/>
      <c r="D51" s="36" t="s">
        <v>91</v>
      </c>
    </row>
    <row r="52" spans="1:4" ht="12.75">
      <c r="A52" s="16" t="s">
        <v>97</v>
      </c>
      <c r="B52" s="33">
        <v>35</v>
      </c>
      <c r="C52" s="34">
        <v>6102615</v>
      </c>
      <c r="D52" s="34">
        <v>12199720</v>
      </c>
    </row>
    <row r="53" spans="1:4" ht="12.75">
      <c r="A53" s="16" t="s">
        <v>99</v>
      </c>
      <c r="B53" s="33">
        <v>36</v>
      </c>
      <c r="C53" s="34">
        <v>0</v>
      </c>
      <c r="D53" s="34">
        <v>0</v>
      </c>
    </row>
    <row r="54" spans="1:4" s="32" customFormat="1" ht="12.75">
      <c r="A54" s="15" t="s">
        <v>101</v>
      </c>
      <c r="B54" s="30">
        <v>37</v>
      </c>
      <c r="C54" s="36">
        <v>0</v>
      </c>
      <c r="D54" s="36">
        <v>0</v>
      </c>
    </row>
    <row r="55" spans="1:4" s="32" customFormat="1" ht="12.75">
      <c r="A55" s="15" t="s">
        <v>103</v>
      </c>
      <c r="B55" s="30">
        <v>38</v>
      </c>
      <c r="C55" s="35">
        <f>C43+C44+C46-C47+C49-C50+C52-C53-C54</f>
        <v>262791970</v>
      </c>
      <c r="D55" s="35">
        <f>D43+D44+D46-D47+D49-D50+D52-D53-D54</f>
        <v>318674413</v>
      </c>
    </row>
    <row r="56" s="32" customFormat="1" ht="12.75">
      <c r="A56" s="2"/>
    </row>
    <row r="57" s="32" customFormat="1" ht="12.75">
      <c r="A57" s="2"/>
    </row>
  </sheetData>
  <sheetProtection selectLockedCells="1"/>
  <mergeCells count="8">
    <mergeCell ref="C3:D3"/>
    <mergeCell ref="A1:B3"/>
    <mergeCell ref="C4:C5"/>
    <mergeCell ref="D4:D5"/>
    <mergeCell ref="B4:B5"/>
    <mergeCell ref="A4:A5"/>
    <mergeCell ref="C1:D1"/>
    <mergeCell ref="C2:D2"/>
  </mergeCells>
  <dataValidations count="9">
    <dataValidation type="whole" allowBlank="1" showInputMessage="1" showErrorMessage="1" errorTitle="Eroare format data" error="Eroare format data" sqref="C9:D10">
      <formula1>0</formula1>
      <formula2>1.11111111111111E+24</formula2>
    </dataValidation>
    <dataValidation type="whole" allowBlank="1" showInputMessage="1" showErrorMessage="1" errorTitle="Eroare format data" error="Eroare format data" sqref="C14:D18">
      <formula1>0</formula1>
      <formula2>1.11111111111111E+23</formula2>
    </dataValidation>
    <dataValidation type="whole" allowBlank="1" showInputMessage="1" showErrorMessage="1" errorTitle="Eroare format data" error="Eroare format data" sqref="C21:D22">
      <formula1>0</formula1>
      <formula2>1.11111111111111E+22</formula2>
    </dataValidation>
    <dataValidation type="whole" allowBlank="1" showInputMessage="1" showErrorMessage="1" errorTitle="Eroare format data" error="Eroare format data" sqref="C26:D30">
      <formula1>0</formula1>
      <formula2>10000000000000000000</formula2>
    </dataValidation>
    <dataValidation type="whole" allowBlank="1" showInputMessage="1" showErrorMessage="1" errorTitle="Eroare format data" error="Eroare format data" sqref="C35:D39">
      <formula1>0</formula1>
      <formula2>1E+24</formula2>
    </dataValidation>
    <dataValidation type="whole" allowBlank="1" showInputMessage="1" showErrorMessage="1" errorTitle="Eroare format data" error="Eroare format data" sqref="C52:D54">
      <formula1>0</formula1>
      <formula2>1000000000000000000</formula2>
    </dataValidation>
    <dataValidation type="whole" allowBlank="1" showInputMessage="1" showErrorMessage="1" errorTitle="Eroare format data" error="Eroare format data" sqref="C24:D24 C46:D47">
      <formula1>0</formula1>
      <formula2>1E+21</formula2>
    </dataValidation>
    <dataValidation type="whole" allowBlank="1" showInputMessage="1" showErrorMessage="1" errorTitle="Eroare format data" error="Eroare format data" sqref="C41:D41 C49:D50">
      <formula1>0</formula1>
      <formula2>1E+23</formula2>
    </dataValidation>
    <dataValidation allowBlank="1" showInputMessage="1" showErrorMessage="1" errorTitle="Eroare format data" error="Eroare format data" sqref="C44:D44"/>
  </dataValidations>
  <hyperlinks>
    <hyperlink ref="A38" r:id="rId1" display="_ftn1"/>
  </hyperlinks>
  <printOptions/>
  <pageMargins left="0.6" right="0.5" top="0.48" bottom="0.48" header="0.49" footer="0.42"/>
  <pageSetup horizontalDpi="600" verticalDpi="600" orientation="portrait" scale="77"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7" tint="-0.24997000396251678"/>
  </sheetPr>
  <dimension ref="A1:D57"/>
  <sheetViews>
    <sheetView zoomScaleSheetLayoutView="100" zoomScalePageLayoutView="0" workbookViewId="0" topLeftCell="A1">
      <pane xSplit="1" ySplit="3" topLeftCell="B22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E43" sqref="E43"/>
    </sheetView>
  </sheetViews>
  <sheetFormatPr defaultColWidth="9.140625" defaultRowHeight="12.75"/>
  <cols>
    <col min="1" max="1" width="60.7109375" style="2" customWidth="1"/>
    <col min="2" max="2" width="5.7109375" style="2" customWidth="1"/>
    <col min="3" max="4" width="15.7109375" style="2" customWidth="1"/>
    <col min="5" max="6" width="19.00390625" style="2" bestFit="1" customWidth="1"/>
    <col min="7" max="7" width="9.140625" style="2" customWidth="1"/>
    <col min="8" max="9" width="18.00390625" style="2" bestFit="1" customWidth="1"/>
    <col min="10" max="16384" width="9.140625" style="2" customWidth="1"/>
  </cols>
  <sheetData>
    <row r="1" spans="1:4" ht="28.5" customHeight="1">
      <c r="A1" s="63" t="s">
        <v>0</v>
      </c>
      <c r="B1" s="63"/>
      <c r="C1" s="67" t="s">
        <v>107</v>
      </c>
      <c r="D1" s="67"/>
    </row>
    <row r="2" spans="1:4" ht="12.75">
      <c r="A2" s="63"/>
      <c r="B2" s="63"/>
      <c r="C2" s="62" t="s">
        <v>5</v>
      </c>
      <c r="D2" s="62"/>
    </row>
    <row r="3" spans="1:4" ht="12.75">
      <c r="A3" s="63"/>
      <c r="B3" s="63"/>
      <c r="C3" s="62" t="s">
        <v>6</v>
      </c>
      <c r="D3" s="62"/>
    </row>
    <row r="4" spans="1:4" ht="12.75">
      <c r="A4" s="60" t="s">
        <v>7</v>
      </c>
      <c r="B4" s="75" t="s">
        <v>8</v>
      </c>
      <c r="C4" s="74" t="s">
        <v>9</v>
      </c>
      <c r="D4" s="74" t="s">
        <v>10</v>
      </c>
    </row>
    <row r="5" spans="1:4" ht="12.75">
      <c r="A5" s="60"/>
      <c r="B5" s="75"/>
      <c r="C5" s="74"/>
      <c r="D5" s="74"/>
    </row>
    <row r="6" spans="1:4" ht="12.75">
      <c r="A6" s="3" t="s">
        <v>13</v>
      </c>
      <c r="B6" s="30" t="s">
        <v>14</v>
      </c>
      <c r="C6" s="30" t="s">
        <v>15</v>
      </c>
      <c r="D6" s="30" t="s">
        <v>16</v>
      </c>
    </row>
    <row r="7" spans="1:4" s="32" customFormat="1" ht="12.75">
      <c r="A7" s="11" t="s">
        <v>20</v>
      </c>
      <c r="B7" s="30"/>
      <c r="C7" s="31"/>
      <c r="D7" s="31"/>
    </row>
    <row r="8" spans="1:4" s="32" customFormat="1" ht="12.75">
      <c r="A8" s="11" t="s">
        <v>21</v>
      </c>
      <c r="B8" s="30"/>
      <c r="C8" s="31"/>
      <c r="D8" s="31"/>
    </row>
    <row r="9" spans="1:4" ht="12.75">
      <c r="A9" s="12" t="s">
        <v>22</v>
      </c>
      <c r="B9" s="33" t="s">
        <v>23</v>
      </c>
      <c r="C9" s="41"/>
      <c r="D9" s="41"/>
    </row>
    <row r="10" spans="1:4" ht="12.75">
      <c r="A10" s="12" t="s">
        <v>24</v>
      </c>
      <c r="B10" s="33" t="s">
        <v>25</v>
      </c>
      <c r="C10" s="34">
        <v>59737585</v>
      </c>
      <c r="D10" s="34">
        <v>71014226</v>
      </c>
    </row>
    <row r="11" spans="1:4" s="32" customFormat="1" ht="12.75">
      <c r="A11" s="11" t="s">
        <v>26</v>
      </c>
      <c r="B11" s="30" t="s">
        <v>27</v>
      </c>
      <c r="C11" s="40">
        <f>C9+C10</f>
        <v>59737585</v>
      </c>
      <c r="D11" s="40">
        <f>D9+D10</f>
        <v>71014226</v>
      </c>
    </row>
    <row r="12" spans="1:4" s="32" customFormat="1" ht="12.75">
      <c r="A12" s="11" t="s">
        <v>28</v>
      </c>
      <c r="B12" s="30"/>
      <c r="C12" s="36"/>
      <c r="D12" s="36"/>
    </row>
    <row r="13" spans="1:4" s="32" customFormat="1" ht="25.5">
      <c r="A13" s="11" t="s">
        <v>29</v>
      </c>
      <c r="B13" s="30"/>
      <c r="C13" s="36"/>
      <c r="D13" s="36"/>
    </row>
    <row r="14" spans="1:4" ht="12.75">
      <c r="A14" s="12" t="s">
        <v>30</v>
      </c>
      <c r="B14" s="33" t="s">
        <v>31</v>
      </c>
      <c r="C14" s="34"/>
      <c r="D14" s="34"/>
    </row>
    <row r="15" spans="1:4" ht="12.75">
      <c r="A15" s="12" t="s">
        <v>32</v>
      </c>
      <c r="B15" s="33" t="s">
        <v>33</v>
      </c>
      <c r="C15" s="34"/>
      <c r="D15" s="34"/>
    </row>
    <row r="16" spans="1:4" ht="12.75">
      <c r="A16" s="12" t="s">
        <v>34</v>
      </c>
      <c r="B16" s="33" t="s">
        <v>35</v>
      </c>
      <c r="C16" s="34"/>
      <c r="D16" s="34"/>
    </row>
    <row r="17" spans="1:4" ht="12.75">
      <c r="A17" s="12" t="s">
        <v>36</v>
      </c>
      <c r="B17" s="33" t="s">
        <v>37</v>
      </c>
      <c r="C17" s="34"/>
      <c r="D17" s="34"/>
    </row>
    <row r="18" spans="1:4" ht="12.75">
      <c r="A18" s="12" t="s">
        <v>38</v>
      </c>
      <c r="B18" s="33" t="s">
        <v>39</v>
      </c>
      <c r="C18" s="34">
        <v>6776</v>
      </c>
      <c r="D18" s="34">
        <v>6953</v>
      </c>
    </row>
    <row r="19" spans="1:4" s="32" customFormat="1" ht="12.75">
      <c r="A19" s="11" t="s">
        <v>40</v>
      </c>
      <c r="B19" s="37" t="s">
        <v>41</v>
      </c>
      <c r="C19" s="42">
        <f>C14+C15+C16+C17+C18</f>
        <v>6776</v>
      </c>
      <c r="D19" s="42">
        <f>D14+D15+D16+D17+D18</f>
        <v>6953</v>
      </c>
    </row>
    <row r="20" spans="1:4" s="32" customFormat="1" ht="12.75">
      <c r="A20" s="15" t="s">
        <v>42</v>
      </c>
      <c r="B20" s="30"/>
      <c r="C20" s="36"/>
      <c r="D20" s="36"/>
    </row>
    <row r="21" spans="1:4" ht="12.75">
      <c r="A21" s="16" t="s">
        <v>43</v>
      </c>
      <c r="B21" s="33" t="s">
        <v>44</v>
      </c>
      <c r="C21" s="34">
        <v>20943827</v>
      </c>
      <c r="D21" s="34">
        <v>24686380</v>
      </c>
    </row>
    <row r="22" spans="1:4" s="32" customFormat="1" ht="12.75">
      <c r="A22" s="11" t="s">
        <v>45</v>
      </c>
      <c r="B22" s="30" t="s">
        <v>46</v>
      </c>
      <c r="C22" s="36">
        <v>6801</v>
      </c>
      <c r="D22" s="36">
        <v>9066</v>
      </c>
    </row>
    <row r="23" spans="1:4" s="32" customFormat="1" ht="12.75">
      <c r="A23" s="15" t="s">
        <v>47</v>
      </c>
      <c r="B23" s="30" t="s">
        <v>48</v>
      </c>
      <c r="C23" s="40">
        <f>C19+C21+C22</f>
        <v>20957404</v>
      </c>
      <c r="D23" s="40">
        <f>D19+D21+D22</f>
        <v>24702399</v>
      </c>
    </row>
    <row r="24" spans="1:4" s="32" customFormat="1" ht="12.75">
      <c r="A24" s="15" t="s">
        <v>49</v>
      </c>
      <c r="B24" s="30" t="s">
        <v>50</v>
      </c>
      <c r="C24" s="36"/>
      <c r="D24" s="36"/>
    </row>
    <row r="25" spans="1:4" s="32" customFormat="1" ht="25.5">
      <c r="A25" s="15" t="s">
        <v>51</v>
      </c>
      <c r="B25" s="30"/>
      <c r="C25" s="36"/>
      <c r="D25" s="36"/>
    </row>
    <row r="26" spans="1:4" ht="12.75">
      <c r="A26" s="16" t="s">
        <v>52</v>
      </c>
      <c r="B26" s="33" t="s">
        <v>53</v>
      </c>
      <c r="C26" s="34"/>
      <c r="D26" s="34"/>
    </row>
    <row r="27" spans="1:4" ht="12.75">
      <c r="A27" s="16" t="s">
        <v>54</v>
      </c>
      <c r="B27" s="33" t="s">
        <v>55</v>
      </c>
      <c r="C27" s="34">
        <v>11316</v>
      </c>
      <c r="D27" s="34">
        <v>12754</v>
      </c>
    </row>
    <row r="28" spans="1:4" ht="12.75">
      <c r="A28" s="16" t="s">
        <v>56</v>
      </c>
      <c r="B28" s="33" t="s">
        <v>57</v>
      </c>
      <c r="C28" s="34"/>
      <c r="D28" s="34"/>
    </row>
    <row r="29" spans="1:4" ht="12.75">
      <c r="A29" s="16" t="s">
        <v>58</v>
      </c>
      <c r="B29" s="33" t="s">
        <v>59</v>
      </c>
      <c r="C29" s="34"/>
      <c r="D29" s="34"/>
    </row>
    <row r="30" spans="1:4" ht="12.75">
      <c r="A30" s="16" t="s">
        <v>60</v>
      </c>
      <c r="B30" s="33" t="s">
        <v>61</v>
      </c>
      <c r="C30" s="34">
        <v>136278</v>
      </c>
      <c r="D30" s="34">
        <v>151540</v>
      </c>
    </row>
    <row r="31" spans="1:4" s="32" customFormat="1" ht="12.75">
      <c r="A31" s="15" t="s">
        <v>62</v>
      </c>
      <c r="B31" s="30" t="s">
        <v>63</v>
      </c>
      <c r="C31" s="40">
        <f>SUM(C26:C30)</f>
        <v>147594</v>
      </c>
      <c r="D31" s="40">
        <f>SUM(D26:D30)</f>
        <v>164294</v>
      </c>
    </row>
    <row r="32" spans="1:4" s="32" customFormat="1" ht="25.5">
      <c r="A32" s="15" t="s">
        <v>64</v>
      </c>
      <c r="B32" s="30" t="s">
        <v>65</v>
      </c>
      <c r="C32" s="40">
        <v>20803034</v>
      </c>
      <c r="D32" s="40">
        <v>24531152</v>
      </c>
    </row>
    <row r="33" spans="1:4" s="32" customFormat="1" ht="12.75">
      <c r="A33" s="15" t="s">
        <v>66</v>
      </c>
      <c r="B33" s="30" t="s">
        <v>67</v>
      </c>
      <c r="C33" s="40">
        <f>C11+C32</f>
        <v>80540619</v>
      </c>
      <c r="D33" s="40">
        <f>D11+D32</f>
        <v>95545378</v>
      </c>
    </row>
    <row r="34" spans="1:4" s="32" customFormat="1" ht="25.5">
      <c r="A34" s="15" t="s">
        <v>68</v>
      </c>
      <c r="B34" s="30"/>
      <c r="C34" s="36"/>
      <c r="D34" s="36"/>
    </row>
    <row r="35" spans="1:4" ht="12.75">
      <c r="A35" s="16" t="s">
        <v>69</v>
      </c>
      <c r="B35" s="33" t="s">
        <v>70</v>
      </c>
      <c r="C35" s="34"/>
      <c r="D35" s="34"/>
    </row>
    <row r="36" spans="1:4" ht="12.75">
      <c r="A36" s="16" t="s">
        <v>54</v>
      </c>
      <c r="B36" s="33" t="s">
        <v>71</v>
      </c>
      <c r="C36" s="34"/>
      <c r="D36" s="34"/>
    </row>
    <row r="37" spans="1:4" ht="12.75">
      <c r="A37" s="16" t="s">
        <v>56</v>
      </c>
      <c r="B37" s="33" t="s">
        <v>72</v>
      </c>
      <c r="C37" s="34"/>
      <c r="D37" s="34"/>
    </row>
    <row r="38" spans="1:4" ht="12.75">
      <c r="A38" s="16" t="s">
        <v>73</v>
      </c>
      <c r="B38" s="33" t="s">
        <v>74</v>
      </c>
      <c r="C38" s="34"/>
      <c r="D38" s="34"/>
    </row>
    <row r="39" spans="1:4" ht="12.75">
      <c r="A39" s="16" t="s">
        <v>75</v>
      </c>
      <c r="B39" s="33" t="s">
        <v>76</v>
      </c>
      <c r="C39" s="34"/>
      <c r="D39" s="34"/>
    </row>
    <row r="40" spans="1:4" s="32" customFormat="1" ht="12.75">
      <c r="A40" s="15" t="s">
        <v>77</v>
      </c>
      <c r="B40" s="30" t="s">
        <v>78</v>
      </c>
      <c r="C40" s="40">
        <f>C35+C36+C37+C38+C39</f>
        <v>0</v>
      </c>
      <c r="D40" s="40">
        <f>D35+D36+D37+D38+D39</f>
        <v>0</v>
      </c>
    </row>
    <row r="41" spans="1:4" s="32" customFormat="1" ht="12.75">
      <c r="A41" s="15" t="s">
        <v>79</v>
      </c>
      <c r="B41" s="30" t="s">
        <v>80</v>
      </c>
      <c r="C41" s="36">
        <v>6776.37</v>
      </c>
      <c r="D41" s="36">
        <v>6953.34</v>
      </c>
    </row>
    <row r="42" spans="1:4" s="32" customFormat="1" ht="12.75">
      <c r="A42" s="15" t="s">
        <v>81</v>
      </c>
      <c r="B42" s="30"/>
      <c r="C42" s="36"/>
      <c r="D42" s="36"/>
    </row>
    <row r="43" spans="1:4" s="32" customFormat="1" ht="12.75">
      <c r="A43" s="15" t="s">
        <v>82</v>
      </c>
      <c r="B43" s="30">
        <v>29</v>
      </c>
      <c r="C43" s="36">
        <v>70306884</v>
      </c>
      <c r="D43" s="36">
        <v>94188851</v>
      </c>
    </row>
    <row r="44" spans="1:4" ht="12.75">
      <c r="A44" s="18" t="s">
        <v>84</v>
      </c>
      <c r="B44" s="33">
        <v>30</v>
      </c>
      <c r="C44" s="34"/>
      <c r="D44" s="34"/>
    </row>
    <row r="45" spans="1:4" ht="12.75">
      <c r="A45" s="16" t="s">
        <v>86</v>
      </c>
      <c r="B45" s="33"/>
      <c r="C45" s="34"/>
      <c r="D45" s="34"/>
    </row>
    <row r="46" spans="1:4" ht="12.75">
      <c r="A46" s="16" t="s">
        <v>87</v>
      </c>
      <c r="B46" s="33">
        <v>31</v>
      </c>
      <c r="C46" s="34">
        <v>8849670.29</v>
      </c>
      <c r="D46" s="34"/>
    </row>
    <row r="47" spans="1:4" ht="12.75">
      <c r="A47" s="16" t="s">
        <v>89</v>
      </c>
      <c r="B47" s="33">
        <v>32</v>
      </c>
      <c r="C47" s="34"/>
      <c r="D47" s="34"/>
    </row>
    <row r="48" spans="1:4" ht="12.75">
      <c r="A48" s="16" t="s">
        <v>105</v>
      </c>
      <c r="B48" s="39"/>
      <c r="C48" s="34"/>
      <c r="D48" s="34"/>
    </row>
    <row r="49" spans="1:4" ht="12.75">
      <c r="A49" s="16" t="s">
        <v>92</v>
      </c>
      <c r="B49" s="33">
        <v>33</v>
      </c>
      <c r="C49" s="34"/>
      <c r="D49" s="34"/>
    </row>
    <row r="50" spans="1:4" ht="12.75">
      <c r="A50" s="16" t="s">
        <v>94</v>
      </c>
      <c r="B50" s="33">
        <v>34</v>
      </c>
      <c r="C50" s="34"/>
      <c r="D50" s="34"/>
    </row>
    <row r="51" spans="1:4" s="32" customFormat="1" ht="12.75">
      <c r="A51" s="15" t="s">
        <v>96</v>
      </c>
      <c r="B51" s="30"/>
      <c r="C51" s="36"/>
      <c r="D51" s="36"/>
    </row>
    <row r="52" spans="1:4" ht="12.75">
      <c r="A52" s="16" t="s">
        <v>97</v>
      </c>
      <c r="B52" s="33">
        <v>35</v>
      </c>
      <c r="C52" s="34">
        <v>1384065.4499999993</v>
      </c>
      <c r="D52" s="34">
        <v>1356527.2699999996</v>
      </c>
    </row>
    <row r="53" spans="1:4" ht="12.75">
      <c r="A53" s="16" t="s">
        <v>99</v>
      </c>
      <c r="B53" s="33">
        <v>36</v>
      </c>
      <c r="C53" s="34"/>
      <c r="D53" s="34"/>
    </row>
    <row r="54" spans="1:4" s="32" customFormat="1" ht="12.75">
      <c r="A54" s="15" t="s">
        <v>101</v>
      </c>
      <c r="B54" s="30">
        <v>37</v>
      </c>
      <c r="C54" s="36"/>
      <c r="D54" s="36"/>
    </row>
    <row r="55" spans="1:4" s="32" customFormat="1" ht="12.75">
      <c r="A55" s="15" t="s">
        <v>103</v>
      </c>
      <c r="B55" s="30">
        <v>38</v>
      </c>
      <c r="C55" s="40">
        <f>C43+C44+C46-C47+C49-C50+C52-C53-C54-1</f>
        <v>80540618.74</v>
      </c>
      <c r="D55" s="40">
        <f>D43+D44+D46-D47+D49-D50+D52-D53-D54</f>
        <v>95545378.27</v>
      </c>
    </row>
    <row r="56" s="32" customFormat="1" ht="12.75">
      <c r="A56" s="2"/>
    </row>
    <row r="57" s="32" customFormat="1" ht="12.75">
      <c r="A57" s="2"/>
    </row>
  </sheetData>
  <sheetProtection selectLockedCells="1"/>
  <mergeCells count="8">
    <mergeCell ref="C3:D3"/>
    <mergeCell ref="A1:B3"/>
    <mergeCell ref="C1:D1"/>
    <mergeCell ref="B4:B5"/>
    <mergeCell ref="C4:C5"/>
    <mergeCell ref="D4:D5"/>
    <mergeCell ref="A4:A5"/>
    <mergeCell ref="C2:D2"/>
  </mergeCells>
  <dataValidations count="9">
    <dataValidation type="whole" allowBlank="1" showInputMessage="1" showErrorMessage="1" errorTitle="Eroare format data" error="Eroare format data" sqref="C9:D10">
      <formula1>0</formula1>
      <formula2>1.11111111111111E+24</formula2>
    </dataValidation>
    <dataValidation type="whole" allowBlank="1" showInputMessage="1" showErrorMessage="1" errorTitle="Eroare format data" error="Eroare format data" sqref="C14:D18">
      <formula1>0</formula1>
      <formula2>1.11111111111111E+23</formula2>
    </dataValidation>
    <dataValidation type="whole" allowBlank="1" showInputMessage="1" showErrorMessage="1" errorTitle="Eroare format data" error="Eroare format data" sqref="C21:D22">
      <formula1>0</formula1>
      <formula2>1.11111111111111E+22</formula2>
    </dataValidation>
    <dataValidation type="whole" allowBlank="1" showInputMessage="1" showErrorMessage="1" errorTitle="Eroare format data" error="Eroare format data" sqref="C26:D30">
      <formula1>0</formula1>
      <formula2>10000000000000000000</formula2>
    </dataValidation>
    <dataValidation type="whole" allowBlank="1" showInputMessage="1" showErrorMessage="1" errorTitle="Eroare format data" error="Eroare format data" sqref="C35:D39">
      <formula1>0</formula1>
      <formula2>1E+24</formula2>
    </dataValidation>
    <dataValidation type="whole" allowBlank="1" showInputMessage="1" showErrorMessage="1" errorTitle="Eroare format data" error="Eroare format data" sqref="C52:D54">
      <formula1>0</formula1>
      <formula2>1000000000000000000</formula2>
    </dataValidation>
    <dataValidation type="whole" allowBlank="1" showInputMessage="1" showErrorMessage="1" errorTitle="Eroare format data" error="Eroare format data" sqref="C24:D24 C46:D47">
      <formula1>0</formula1>
      <formula2>1E+21</formula2>
    </dataValidation>
    <dataValidation type="whole" allowBlank="1" showInputMessage="1" showErrorMessage="1" errorTitle="Eroare format data" error="Eroare format data" sqref="C41:D41 C49:D50">
      <formula1>0</formula1>
      <formula2>1E+23</formula2>
    </dataValidation>
    <dataValidation allowBlank="1" showInputMessage="1" showErrorMessage="1" errorTitle="Eroare format data" error="Eroare format data" sqref="C44:D44"/>
  </dataValidations>
  <hyperlinks>
    <hyperlink ref="A38" r:id="rId1" display="_ftn1"/>
  </hyperlinks>
  <printOptions/>
  <pageMargins left="0.6" right="0.5" top="0.48" bottom="0.48" header="0.49" footer="0.42"/>
  <pageSetup horizontalDpi="600" verticalDpi="600" orientation="portrait" scale="77"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7" tint="-0.24997000396251678"/>
  </sheetPr>
  <dimension ref="A1:D57"/>
  <sheetViews>
    <sheetView zoomScaleSheetLayoutView="100" zoomScalePageLayoutView="0" workbookViewId="0" topLeftCell="A1">
      <pane xSplit="1" ySplit="3" topLeftCell="B22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C1" sqref="C1:D1"/>
    </sheetView>
  </sheetViews>
  <sheetFormatPr defaultColWidth="9.140625" defaultRowHeight="12.75"/>
  <cols>
    <col min="1" max="1" width="60.7109375" style="2" customWidth="1"/>
    <col min="2" max="2" width="5.7109375" style="2" customWidth="1"/>
    <col min="3" max="4" width="15.7109375" style="2" customWidth="1"/>
    <col min="5" max="5" width="9.140625" style="2" customWidth="1"/>
    <col min="6" max="7" width="19.00390625" style="2" bestFit="1" customWidth="1"/>
    <col min="8" max="8" width="9.140625" style="2" customWidth="1"/>
    <col min="9" max="10" width="18.00390625" style="2" bestFit="1" customWidth="1"/>
    <col min="11" max="16384" width="9.140625" style="2" customWidth="1"/>
  </cols>
  <sheetData>
    <row r="1" spans="1:4" ht="25.5" customHeight="1">
      <c r="A1" s="63" t="s">
        <v>0</v>
      </c>
      <c r="B1" s="63"/>
      <c r="C1" s="76" t="s">
        <v>4</v>
      </c>
      <c r="D1" s="76"/>
    </row>
    <row r="2" spans="1:4" ht="12.75">
      <c r="A2" s="63"/>
      <c r="B2" s="63"/>
      <c r="C2" s="62" t="s">
        <v>5</v>
      </c>
      <c r="D2" s="62"/>
    </row>
    <row r="3" spans="1:4" ht="12.75">
      <c r="A3" s="63"/>
      <c r="B3" s="63"/>
      <c r="C3" s="62" t="s">
        <v>6</v>
      </c>
      <c r="D3" s="62"/>
    </row>
    <row r="4" spans="1:4" ht="12.75">
      <c r="A4" s="60" t="s">
        <v>7</v>
      </c>
      <c r="B4" s="75" t="s">
        <v>8</v>
      </c>
      <c r="C4" s="74" t="s">
        <v>9</v>
      </c>
      <c r="D4" s="74" t="s">
        <v>10</v>
      </c>
    </row>
    <row r="5" spans="1:4" ht="12.75">
      <c r="A5" s="60"/>
      <c r="B5" s="75"/>
      <c r="C5" s="74"/>
      <c r="D5" s="74"/>
    </row>
    <row r="6" spans="1:4" ht="12.75">
      <c r="A6" s="3" t="s">
        <v>13</v>
      </c>
      <c r="B6" s="30" t="s">
        <v>14</v>
      </c>
      <c r="C6" s="30" t="s">
        <v>15</v>
      </c>
      <c r="D6" s="30" t="s">
        <v>16</v>
      </c>
    </row>
    <row r="7" spans="1:4" s="32" customFormat="1" ht="12.75">
      <c r="A7" s="11" t="s">
        <v>20</v>
      </c>
      <c r="B7" s="30"/>
      <c r="C7" s="31"/>
      <c r="D7" s="31"/>
    </row>
    <row r="8" spans="1:4" s="32" customFormat="1" ht="12.75">
      <c r="A8" s="11" t="s">
        <v>21</v>
      </c>
      <c r="B8" s="30"/>
      <c r="C8" s="31"/>
      <c r="D8" s="31"/>
    </row>
    <row r="9" spans="1:4" ht="12.75">
      <c r="A9" s="12" t="s">
        <v>22</v>
      </c>
      <c r="B9" s="33" t="s">
        <v>23</v>
      </c>
      <c r="C9" s="41">
        <v>10899614</v>
      </c>
      <c r="D9" s="41">
        <v>13775382</v>
      </c>
    </row>
    <row r="10" spans="1:4" ht="12.75">
      <c r="A10" s="12" t="s">
        <v>24</v>
      </c>
      <c r="B10" s="33" t="s">
        <v>25</v>
      </c>
      <c r="C10" s="41">
        <v>38684189</v>
      </c>
      <c r="D10" s="41">
        <v>41611792</v>
      </c>
    </row>
    <row r="11" spans="1:4" s="32" customFormat="1" ht="12.75">
      <c r="A11" s="11" t="s">
        <v>26</v>
      </c>
      <c r="B11" s="30" t="s">
        <v>27</v>
      </c>
      <c r="C11" s="43">
        <f>C9+C10</f>
        <v>49583803</v>
      </c>
      <c r="D11" s="43">
        <f>D9+D10</f>
        <v>55387174</v>
      </c>
    </row>
    <row r="12" spans="1:4" s="32" customFormat="1" ht="12.75">
      <c r="A12" s="11" t="s">
        <v>28</v>
      </c>
      <c r="B12" s="30"/>
      <c r="C12" s="31"/>
      <c r="D12" s="31"/>
    </row>
    <row r="13" spans="1:4" s="32" customFormat="1" ht="25.5">
      <c r="A13" s="11" t="s">
        <v>29</v>
      </c>
      <c r="B13" s="30"/>
      <c r="C13" s="31"/>
      <c r="D13" s="31"/>
    </row>
    <row r="14" spans="1:4" ht="12.75">
      <c r="A14" s="12" t="s">
        <v>30</v>
      </c>
      <c r="B14" s="33" t="s">
        <v>31</v>
      </c>
      <c r="C14" s="41">
        <v>0</v>
      </c>
      <c r="D14" s="41">
        <v>0</v>
      </c>
    </row>
    <row r="15" spans="1:4" ht="12.75">
      <c r="A15" s="12" t="s">
        <v>32</v>
      </c>
      <c r="B15" s="33" t="s">
        <v>33</v>
      </c>
      <c r="C15" s="41">
        <v>0</v>
      </c>
      <c r="D15" s="41">
        <v>0</v>
      </c>
    </row>
    <row r="16" spans="1:4" ht="12.75">
      <c r="A16" s="12" t="s">
        <v>34</v>
      </c>
      <c r="B16" s="33" t="s">
        <v>35</v>
      </c>
      <c r="C16" s="41">
        <v>0</v>
      </c>
      <c r="D16" s="41">
        <v>0</v>
      </c>
    </row>
    <row r="17" spans="1:4" ht="12.75">
      <c r="A17" s="12" t="s">
        <v>36</v>
      </c>
      <c r="B17" s="33" t="s">
        <v>37</v>
      </c>
      <c r="C17" s="41">
        <v>0</v>
      </c>
      <c r="D17" s="41">
        <v>0</v>
      </c>
    </row>
    <row r="18" spans="1:4" ht="12.75">
      <c r="A18" s="12" t="s">
        <v>38</v>
      </c>
      <c r="B18" s="33" t="s">
        <v>39</v>
      </c>
      <c r="C18" s="34">
        <v>0</v>
      </c>
      <c r="D18" s="34">
        <v>0</v>
      </c>
    </row>
    <row r="19" spans="1:4" s="32" customFormat="1" ht="12.75">
      <c r="A19" s="11" t="s">
        <v>40</v>
      </c>
      <c r="B19" s="37" t="s">
        <v>41</v>
      </c>
      <c r="C19" s="42">
        <f>C14+C15+C16+C17+C18</f>
        <v>0</v>
      </c>
      <c r="D19" s="42">
        <f>D14+D15+D16+D17+D18</f>
        <v>0</v>
      </c>
    </row>
    <row r="20" spans="1:4" s="32" customFormat="1" ht="12.75">
      <c r="A20" s="15" t="s">
        <v>42</v>
      </c>
      <c r="B20" s="30"/>
      <c r="C20" s="36"/>
      <c r="D20" s="36"/>
    </row>
    <row r="21" spans="1:4" ht="12.75">
      <c r="A21" s="16" t="s">
        <v>43</v>
      </c>
      <c r="B21" s="33" t="s">
        <v>44</v>
      </c>
      <c r="C21" s="34">
        <v>5138175</v>
      </c>
      <c r="D21" s="34">
        <v>5177888</v>
      </c>
    </row>
    <row r="22" spans="1:4" s="32" customFormat="1" ht="12.75">
      <c r="A22" s="11" t="s">
        <v>45</v>
      </c>
      <c r="B22" s="30" t="s">
        <v>46</v>
      </c>
      <c r="C22" s="36">
        <v>189</v>
      </c>
      <c r="D22" s="36">
        <v>2033</v>
      </c>
    </row>
    <row r="23" spans="1:4" s="32" customFormat="1" ht="12.75">
      <c r="A23" s="15" t="s">
        <v>47</v>
      </c>
      <c r="B23" s="30" t="s">
        <v>48</v>
      </c>
      <c r="C23" s="40">
        <f>C19+C21+C22</f>
        <v>5138364</v>
      </c>
      <c r="D23" s="40">
        <f>D19+D21+D22</f>
        <v>5179921</v>
      </c>
    </row>
    <row r="24" spans="1:4" s="32" customFormat="1" ht="12.75">
      <c r="A24" s="15" t="s">
        <v>49</v>
      </c>
      <c r="B24" s="30" t="s">
        <v>50</v>
      </c>
      <c r="C24" s="36">
        <v>0</v>
      </c>
      <c r="D24" s="36">
        <v>0</v>
      </c>
    </row>
    <row r="25" spans="1:4" s="32" customFormat="1" ht="25.5">
      <c r="A25" s="15" t="s">
        <v>51</v>
      </c>
      <c r="B25" s="30"/>
      <c r="C25" s="36"/>
      <c r="D25" s="36"/>
    </row>
    <row r="26" spans="1:4" ht="12.75">
      <c r="A26" s="16" t="s">
        <v>52</v>
      </c>
      <c r="B26" s="33" t="s">
        <v>53</v>
      </c>
      <c r="C26" s="34">
        <v>0</v>
      </c>
      <c r="D26" s="34">
        <v>0</v>
      </c>
    </row>
    <row r="27" spans="1:4" ht="12.75">
      <c r="A27" s="16" t="s">
        <v>54</v>
      </c>
      <c r="B27" s="33" t="s">
        <v>55</v>
      </c>
      <c r="C27" s="34">
        <v>114441</v>
      </c>
      <c r="D27" s="34">
        <v>127460</v>
      </c>
    </row>
    <row r="28" spans="1:4" ht="12.75">
      <c r="A28" s="16" t="s">
        <v>56</v>
      </c>
      <c r="B28" s="33" t="s">
        <v>57</v>
      </c>
      <c r="C28" s="34">
        <v>0</v>
      </c>
      <c r="D28" s="34">
        <v>0</v>
      </c>
    </row>
    <row r="29" spans="1:4" ht="12.75">
      <c r="A29" s="16" t="s">
        <v>58</v>
      </c>
      <c r="B29" s="33" t="s">
        <v>59</v>
      </c>
      <c r="C29" s="34">
        <v>0</v>
      </c>
      <c r="D29" s="34">
        <v>0</v>
      </c>
    </row>
    <row r="30" spans="1:4" ht="12.75">
      <c r="A30" s="16" t="s">
        <v>60</v>
      </c>
      <c r="B30" s="33" t="s">
        <v>61</v>
      </c>
      <c r="C30" s="34">
        <v>0</v>
      </c>
      <c r="D30" s="34">
        <v>0</v>
      </c>
    </row>
    <row r="31" spans="1:4" s="32" customFormat="1" ht="12.75">
      <c r="A31" s="15" t="s">
        <v>62</v>
      </c>
      <c r="B31" s="30" t="s">
        <v>63</v>
      </c>
      <c r="C31" s="40">
        <f>SUM(C26:C30)</f>
        <v>114441</v>
      </c>
      <c r="D31" s="40">
        <f>SUM(D26:D30)</f>
        <v>127460</v>
      </c>
    </row>
    <row r="32" spans="1:4" s="32" customFormat="1" ht="25.5">
      <c r="A32" s="15" t="s">
        <v>64</v>
      </c>
      <c r="B32" s="30" t="s">
        <v>65</v>
      </c>
      <c r="C32" s="40">
        <f>C23+C24-C31-C41</f>
        <v>5023923</v>
      </c>
      <c r="D32" s="40">
        <f>D23+D24-D31-D41</f>
        <v>5052461</v>
      </c>
    </row>
    <row r="33" spans="1:4" s="32" customFormat="1" ht="12.75">
      <c r="A33" s="15" t="s">
        <v>66</v>
      </c>
      <c r="B33" s="30" t="s">
        <v>67</v>
      </c>
      <c r="C33" s="40">
        <f>C11+C32</f>
        <v>54607726</v>
      </c>
      <c r="D33" s="40">
        <f>D11+D32</f>
        <v>60439635</v>
      </c>
    </row>
    <row r="34" spans="1:4" s="32" customFormat="1" ht="25.5">
      <c r="A34" s="15" t="s">
        <v>68</v>
      </c>
      <c r="B34" s="30"/>
      <c r="C34" s="36"/>
      <c r="D34" s="36"/>
    </row>
    <row r="35" spans="1:4" ht="12.75">
      <c r="A35" s="16" t="s">
        <v>69</v>
      </c>
      <c r="B35" s="33" t="s">
        <v>70</v>
      </c>
      <c r="C35" s="34">
        <v>0</v>
      </c>
      <c r="D35" s="34">
        <v>0</v>
      </c>
    </row>
    <row r="36" spans="1:4" ht="12.75">
      <c r="A36" s="16" t="s">
        <v>54</v>
      </c>
      <c r="B36" s="33" t="s">
        <v>71</v>
      </c>
      <c r="C36" s="34">
        <v>0</v>
      </c>
      <c r="D36" s="34">
        <v>0</v>
      </c>
    </row>
    <row r="37" spans="1:4" ht="12.75">
      <c r="A37" s="16" t="s">
        <v>56</v>
      </c>
      <c r="B37" s="33" t="s">
        <v>72</v>
      </c>
      <c r="C37" s="34">
        <v>0</v>
      </c>
      <c r="D37" s="34">
        <v>0</v>
      </c>
    </row>
    <row r="38" spans="1:4" ht="12.75">
      <c r="A38" s="16" t="s">
        <v>73</v>
      </c>
      <c r="B38" s="33" t="s">
        <v>74</v>
      </c>
      <c r="C38" s="34">
        <v>0</v>
      </c>
      <c r="D38" s="34">
        <v>0</v>
      </c>
    </row>
    <row r="39" spans="1:4" ht="12.75">
      <c r="A39" s="16" t="s">
        <v>75</v>
      </c>
      <c r="B39" s="33" t="s">
        <v>76</v>
      </c>
      <c r="C39" s="34">
        <v>0</v>
      </c>
      <c r="D39" s="34">
        <v>0</v>
      </c>
    </row>
    <row r="40" spans="1:4" s="32" customFormat="1" ht="12.75">
      <c r="A40" s="15" t="s">
        <v>77</v>
      </c>
      <c r="B40" s="30" t="s">
        <v>78</v>
      </c>
      <c r="C40" s="40">
        <f>C35+C36+C37+C38+C39</f>
        <v>0</v>
      </c>
      <c r="D40" s="40">
        <f>D35+D36+D37+D38+D39</f>
        <v>0</v>
      </c>
    </row>
    <row r="41" spans="1:4" s="32" customFormat="1" ht="12.75">
      <c r="A41" s="15" t="s">
        <v>79</v>
      </c>
      <c r="B41" s="30" t="s">
        <v>80</v>
      </c>
      <c r="C41" s="36">
        <v>0</v>
      </c>
      <c r="D41" s="36">
        <v>0</v>
      </c>
    </row>
    <row r="42" spans="1:4" s="32" customFormat="1" ht="12.75">
      <c r="A42" s="15" t="s">
        <v>81</v>
      </c>
      <c r="B42" s="30"/>
      <c r="C42" s="36"/>
      <c r="D42" s="36"/>
    </row>
    <row r="43" spans="1:4" s="32" customFormat="1" ht="12.75">
      <c r="A43" s="15" t="s">
        <v>82</v>
      </c>
      <c r="B43" s="30">
        <v>29</v>
      </c>
      <c r="C43" s="36">
        <v>44417694</v>
      </c>
      <c r="D43" s="36">
        <v>49476460</v>
      </c>
    </row>
    <row r="44" spans="1:4" ht="12.75">
      <c r="A44" s="18" t="s">
        <v>84</v>
      </c>
      <c r="B44" s="33">
        <v>30</v>
      </c>
      <c r="C44" s="34">
        <v>0</v>
      </c>
      <c r="D44" s="34">
        <v>0</v>
      </c>
    </row>
    <row r="45" spans="1:4" ht="12.75">
      <c r="A45" s="16" t="s">
        <v>86</v>
      </c>
      <c r="B45" s="33"/>
      <c r="C45" s="34"/>
      <c r="D45" s="34"/>
    </row>
    <row r="46" spans="1:4" ht="12.75">
      <c r="A46" s="16" t="s">
        <v>87</v>
      </c>
      <c r="B46" s="33">
        <v>31</v>
      </c>
      <c r="C46" s="34">
        <v>9512785</v>
      </c>
      <c r="D46" s="34">
        <v>9512785</v>
      </c>
    </row>
    <row r="47" spans="1:4" ht="12.75">
      <c r="A47" s="16" t="s">
        <v>89</v>
      </c>
      <c r="B47" s="33">
        <v>32</v>
      </c>
      <c r="C47" s="34">
        <v>0</v>
      </c>
      <c r="D47" s="34">
        <v>0</v>
      </c>
    </row>
    <row r="48" spans="1:4" ht="12.75">
      <c r="A48" s="16" t="s">
        <v>105</v>
      </c>
      <c r="B48" s="39"/>
      <c r="C48" s="34"/>
      <c r="D48" s="34"/>
    </row>
    <row r="49" spans="1:4" ht="12.75">
      <c r="A49" s="16" t="s">
        <v>92</v>
      </c>
      <c r="B49" s="33">
        <v>33</v>
      </c>
      <c r="C49" s="34">
        <v>0</v>
      </c>
      <c r="D49" s="34">
        <v>0</v>
      </c>
    </row>
    <row r="50" spans="1:4" ht="12.75">
      <c r="A50" s="16" t="s">
        <v>94</v>
      </c>
      <c r="B50" s="33">
        <v>34</v>
      </c>
      <c r="C50" s="34">
        <v>0</v>
      </c>
      <c r="D50" s="34">
        <v>0</v>
      </c>
    </row>
    <row r="51" spans="1:4" s="32" customFormat="1" ht="12.75">
      <c r="A51" s="15" t="s">
        <v>96</v>
      </c>
      <c r="B51" s="30"/>
      <c r="C51" s="36"/>
      <c r="D51" s="36"/>
    </row>
    <row r="52" spans="1:4" ht="12.75">
      <c r="A52" s="16" t="s">
        <v>97</v>
      </c>
      <c r="B52" s="33">
        <v>35</v>
      </c>
      <c r="C52" s="34">
        <v>677247</v>
      </c>
      <c r="D52" s="34">
        <v>1450390</v>
      </c>
    </row>
    <row r="53" spans="1:4" ht="12.75">
      <c r="A53" s="16" t="s">
        <v>99</v>
      </c>
      <c r="B53" s="33">
        <v>36</v>
      </c>
      <c r="C53" s="34">
        <v>0</v>
      </c>
      <c r="D53" s="34">
        <v>0</v>
      </c>
    </row>
    <row r="54" spans="1:4" s="32" customFormat="1" ht="12.75">
      <c r="A54" s="15" t="s">
        <v>101</v>
      </c>
      <c r="B54" s="30">
        <v>37</v>
      </c>
      <c r="C54" s="36">
        <v>0</v>
      </c>
      <c r="D54" s="36">
        <v>0</v>
      </c>
    </row>
    <row r="55" spans="1:4" s="32" customFormat="1" ht="12.75">
      <c r="A55" s="15" t="s">
        <v>103</v>
      </c>
      <c r="B55" s="30">
        <v>38</v>
      </c>
      <c r="C55" s="40">
        <f>C43+C44+C46-C47+C49-C50+C52-C53-C54</f>
        <v>54607726</v>
      </c>
      <c r="D55" s="40">
        <f>D43+D44+D46-D47+D49-D50+D52-D53-D54</f>
        <v>60439635</v>
      </c>
    </row>
    <row r="56" s="32" customFormat="1" ht="12.75">
      <c r="A56" s="2"/>
    </row>
    <row r="57" s="32" customFormat="1" ht="12.75">
      <c r="A57" s="2"/>
    </row>
  </sheetData>
  <sheetProtection selectLockedCells="1"/>
  <mergeCells count="8">
    <mergeCell ref="C3:D3"/>
    <mergeCell ref="A1:B3"/>
    <mergeCell ref="C4:C5"/>
    <mergeCell ref="D4:D5"/>
    <mergeCell ref="B4:B5"/>
    <mergeCell ref="A4:A5"/>
    <mergeCell ref="C1:D1"/>
    <mergeCell ref="C2:D2"/>
  </mergeCells>
  <dataValidations count="9">
    <dataValidation type="whole" allowBlank="1" showInputMessage="1" showErrorMessage="1" errorTitle="Eroare format data" error="Eroare format data" sqref="C9:D10">
      <formula1>0</formula1>
      <formula2>1.11111111111111E+24</formula2>
    </dataValidation>
    <dataValidation type="whole" allowBlank="1" showInputMessage="1" showErrorMessage="1" errorTitle="Eroare format data" error="Eroare format data" sqref="C14:D18">
      <formula1>0</formula1>
      <formula2>1.11111111111111E+23</formula2>
    </dataValidation>
    <dataValidation type="whole" allowBlank="1" showInputMessage="1" showErrorMessage="1" errorTitle="Eroare format data" error="Eroare format data" sqref="C21:D22">
      <formula1>0</formula1>
      <formula2>1.11111111111111E+22</formula2>
    </dataValidation>
    <dataValidation type="whole" allowBlank="1" showInputMessage="1" showErrorMessage="1" errorTitle="Eroare format data" error="Eroare format data" sqref="C26:D30">
      <formula1>0</formula1>
      <formula2>10000000000000000000</formula2>
    </dataValidation>
    <dataValidation type="whole" allowBlank="1" showInputMessage="1" showErrorMessage="1" errorTitle="Eroare format data" error="Eroare format data" sqref="C35:D39">
      <formula1>0</formula1>
      <formula2>1E+24</formula2>
    </dataValidation>
    <dataValidation type="whole" allowBlank="1" showInputMessage="1" showErrorMessage="1" errorTitle="Eroare format data" error="Eroare format data" sqref="C52:D54">
      <formula1>0</formula1>
      <formula2>1000000000000000000</formula2>
    </dataValidation>
    <dataValidation type="whole" allowBlank="1" showInputMessage="1" showErrorMessage="1" errorTitle="Eroare format data" error="Eroare format data" sqref="C24:D24 C46:D47">
      <formula1>0</formula1>
      <formula2>1E+21</formula2>
    </dataValidation>
    <dataValidation type="whole" allowBlank="1" showInputMessage="1" showErrorMessage="1" errorTitle="Eroare format data" error="Eroare format data" sqref="C41:D41 C49:D50">
      <formula1>0</formula1>
      <formula2>1E+23</formula2>
    </dataValidation>
    <dataValidation allowBlank="1" showInputMessage="1" showErrorMessage="1" errorTitle="Eroare format data" error="Eroare format data" sqref="C44:D44"/>
  </dataValidations>
  <hyperlinks>
    <hyperlink ref="A38" r:id="rId1" display="_ftn1"/>
  </hyperlinks>
  <printOptions/>
  <pageMargins left="0.6" right="0.5" top="0.48" bottom="0.48" header="0.49" footer="0.42"/>
  <pageSetup horizontalDpi="600" verticalDpi="600" orientation="portrait" scale="77"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7" tint="-0.24997000396251678"/>
  </sheetPr>
  <dimension ref="A1:D57"/>
  <sheetViews>
    <sheetView zoomScaleSheetLayoutView="100" zoomScalePageLayoutView="0" workbookViewId="0" topLeftCell="A1">
      <pane xSplit="1" ySplit="3" topLeftCell="B38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C2" sqref="C2:D2"/>
    </sheetView>
  </sheetViews>
  <sheetFormatPr defaultColWidth="9.140625" defaultRowHeight="12.75"/>
  <cols>
    <col min="1" max="1" width="60.7109375" style="2" customWidth="1"/>
    <col min="2" max="2" width="5.7109375" style="2" customWidth="1"/>
    <col min="3" max="4" width="15.7109375" style="2" customWidth="1"/>
    <col min="5" max="5" width="19.00390625" style="2" bestFit="1" customWidth="1"/>
    <col min="6" max="6" width="9.140625" style="2" customWidth="1"/>
    <col min="7" max="8" width="18.00390625" style="2" bestFit="1" customWidth="1"/>
    <col min="9" max="16384" width="9.140625" style="2" customWidth="1"/>
  </cols>
  <sheetData>
    <row r="1" spans="1:4" ht="26.25" customHeight="1">
      <c r="A1" s="63" t="s">
        <v>0</v>
      </c>
      <c r="B1" s="63"/>
      <c r="C1" s="78" t="s">
        <v>108</v>
      </c>
      <c r="D1" s="78"/>
    </row>
    <row r="2" spans="1:4" ht="12.75">
      <c r="A2" s="63"/>
      <c r="B2" s="63"/>
      <c r="C2" s="62" t="s">
        <v>5</v>
      </c>
      <c r="D2" s="62"/>
    </row>
    <row r="3" spans="1:4" ht="12.75">
      <c r="A3" s="63"/>
      <c r="B3" s="63"/>
      <c r="C3" s="62" t="s">
        <v>6</v>
      </c>
      <c r="D3" s="62"/>
    </row>
    <row r="4" spans="1:4" ht="12.75">
      <c r="A4" s="60" t="s">
        <v>7</v>
      </c>
      <c r="B4" s="77" t="s">
        <v>11</v>
      </c>
      <c r="C4" s="77" t="s">
        <v>12</v>
      </c>
      <c r="D4" s="77"/>
    </row>
    <row r="5" spans="1:4" ht="12.75">
      <c r="A5" s="60"/>
      <c r="B5" s="77"/>
      <c r="C5" s="51">
        <v>42736</v>
      </c>
      <c r="D5" s="51">
        <v>43100</v>
      </c>
    </row>
    <row r="6" spans="1:4" ht="12.75">
      <c r="A6" s="3" t="s">
        <v>13</v>
      </c>
      <c r="B6" s="44" t="s">
        <v>17</v>
      </c>
      <c r="C6" s="44" t="s">
        <v>18</v>
      </c>
      <c r="D6" s="44" t="s">
        <v>19</v>
      </c>
    </row>
    <row r="7" spans="1:4" s="32" customFormat="1" ht="12.75">
      <c r="A7" s="11" t="s">
        <v>20</v>
      </c>
      <c r="B7" s="44"/>
      <c r="C7" s="52"/>
      <c r="D7" s="52"/>
    </row>
    <row r="8" spans="1:4" s="32" customFormat="1" ht="12.75">
      <c r="A8" s="11" t="s">
        <v>21</v>
      </c>
      <c r="B8" s="44"/>
      <c r="C8" s="52"/>
      <c r="D8" s="52"/>
    </row>
    <row r="9" spans="1:4" ht="12.75">
      <c r="A9" s="12" t="s">
        <v>22</v>
      </c>
      <c r="B9" s="45" t="s">
        <v>23</v>
      </c>
      <c r="C9" s="47">
        <v>49621827</v>
      </c>
      <c r="D9" s="47">
        <v>59828755</v>
      </c>
    </row>
    <row r="10" spans="1:4" ht="12.75">
      <c r="A10" s="12" t="s">
        <v>24</v>
      </c>
      <c r="B10" s="45" t="s">
        <v>25</v>
      </c>
      <c r="C10" s="47">
        <v>102541006</v>
      </c>
      <c r="D10" s="47">
        <v>118120997</v>
      </c>
    </row>
    <row r="11" spans="1:4" s="32" customFormat="1" ht="12.75">
      <c r="A11" s="11" t="s">
        <v>26</v>
      </c>
      <c r="B11" s="44" t="s">
        <v>27</v>
      </c>
      <c r="C11" s="49">
        <v>152162833</v>
      </c>
      <c r="D11" s="49">
        <v>177949752</v>
      </c>
    </row>
    <row r="12" spans="1:4" s="32" customFormat="1" ht="12.75">
      <c r="A12" s="11" t="s">
        <v>28</v>
      </c>
      <c r="B12" s="44"/>
      <c r="C12" s="48"/>
      <c r="D12" s="48"/>
    </row>
    <row r="13" spans="1:4" s="32" customFormat="1" ht="25.5">
      <c r="A13" s="11" t="s">
        <v>29</v>
      </c>
      <c r="B13" s="44"/>
      <c r="C13" s="48"/>
      <c r="D13" s="48"/>
    </row>
    <row r="14" spans="1:4" ht="12.75">
      <c r="A14" s="12" t="s">
        <v>30</v>
      </c>
      <c r="B14" s="45" t="s">
        <v>31</v>
      </c>
      <c r="C14" s="47">
        <v>0</v>
      </c>
      <c r="D14" s="47">
        <v>0</v>
      </c>
    </row>
    <row r="15" spans="1:4" ht="12.75">
      <c r="A15" s="12" t="s">
        <v>32</v>
      </c>
      <c r="B15" s="45" t="s">
        <v>33</v>
      </c>
      <c r="C15" s="47">
        <v>0</v>
      </c>
      <c r="D15" s="47">
        <v>0</v>
      </c>
    </row>
    <row r="16" spans="1:4" ht="12.75">
      <c r="A16" s="12" t="s">
        <v>34</v>
      </c>
      <c r="B16" s="45" t="s">
        <v>35</v>
      </c>
      <c r="C16" s="47">
        <v>0</v>
      </c>
      <c r="D16" s="47">
        <v>0</v>
      </c>
    </row>
    <row r="17" spans="1:4" ht="12.75">
      <c r="A17" s="12" t="s">
        <v>36</v>
      </c>
      <c r="B17" s="45" t="s">
        <v>37</v>
      </c>
      <c r="C17" s="47">
        <v>0</v>
      </c>
      <c r="D17" s="47">
        <v>0</v>
      </c>
    </row>
    <row r="18" spans="1:4" ht="12.75">
      <c r="A18" s="12" t="s">
        <v>38</v>
      </c>
      <c r="B18" s="45" t="s">
        <v>39</v>
      </c>
      <c r="C18" s="47">
        <v>50943</v>
      </c>
      <c r="D18" s="47">
        <v>44284</v>
      </c>
    </row>
    <row r="19" spans="1:4" s="32" customFormat="1" ht="12.75">
      <c r="A19" s="11" t="s">
        <v>40</v>
      </c>
      <c r="B19" s="46" t="s">
        <v>41</v>
      </c>
      <c r="C19" s="53">
        <v>50943</v>
      </c>
      <c r="D19" s="53">
        <v>44284</v>
      </c>
    </row>
    <row r="20" spans="1:4" s="32" customFormat="1" ht="12.75">
      <c r="A20" s="15" t="s">
        <v>42</v>
      </c>
      <c r="B20" s="44"/>
      <c r="C20" s="48"/>
      <c r="D20" s="48"/>
    </row>
    <row r="21" spans="1:4" ht="12.75">
      <c r="A21" s="16" t="s">
        <v>43</v>
      </c>
      <c r="B21" s="45" t="s">
        <v>44</v>
      </c>
      <c r="C21" s="47">
        <v>15013813</v>
      </c>
      <c r="D21" s="47">
        <v>18199061</v>
      </c>
    </row>
    <row r="22" spans="1:4" s="32" customFormat="1" ht="12.75">
      <c r="A22" s="11" t="s">
        <v>45</v>
      </c>
      <c r="B22" s="44" t="s">
        <v>46</v>
      </c>
      <c r="C22" s="48">
        <v>162419</v>
      </c>
      <c r="D22" s="47">
        <v>2820374</v>
      </c>
    </row>
    <row r="23" spans="1:4" s="32" customFormat="1" ht="12.75">
      <c r="A23" s="15" t="s">
        <v>47</v>
      </c>
      <c r="B23" s="44" t="s">
        <v>48</v>
      </c>
      <c r="C23" s="49">
        <v>15227175</v>
      </c>
      <c r="D23" s="49">
        <v>21063719</v>
      </c>
    </row>
    <row r="24" spans="1:4" s="32" customFormat="1" ht="12.75">
      <c r="A24" s="15" t="s">
        <v>49</v>
      </c>
      <c r="B24" s="44" t="s">
        <v>50</v>
      </c>
      <c r="C24" s="54">
        <v>0</v>
      </c>
      <c r="D24" s="47">
        <v>0</v>
      </c>
    </row>
    <row r="25" spans="1:4" s="32" customFormat="1" ht="25.5">
      <c r="A25" s="15" t="s">
        <v>51</v>
      </c>
      <c r="B25" s="44"/>
      <c r="C25" s="48"/>
      <c r="D25" s="48"/>
    </row>
    <row r="26" spans="1:4" ht="12.75">
      <c r="A26" s="16" t="s">
        <v>52</v>
      </c>
      <c r="B26" s="45" t="s">
        <v>53</v>
      </c>
      <c r="C26" s="47">
        <v>0</v>
      </c>
      <c r="D26" s="47">
        <v>0</v>
      </c>
    </row>
    <row r="27" spans="1:4" ht="12.75">
      <c r="A27" s="16" t="s">
        <v>54</v>
      </c>
      <c r="B27" s="45" t="s">
        <v>55</v>
      </c>
      <c r="C27" s="47">
        <v>34047</v>
      </c>
      <c r="D27" s="47">
        <v>24342</v>
      </c>
    </row>
    <row r="28" spans="1:4" ht="12.75">
      <c r="A28" s="16" t="s">
        <v>56</v>
      </c>
      <c r="B28" s="45" t="s">
        <v>57</v>
      </c>
      <c r="C28" s="47">
        <v>0</v>
      </c>
      <c r="D28" s="47">
        <v>0</v>
      </c>
    </row>
    <row r="29" spans="1:4" ht="12.75">
      <c r="A29" s="16" t="s">
        <v>58</v>
      </c>
      <c r="B29" s="45" t="s">
        <v>59</v>
      </c>
      <c r="C29" s="47">
        <v>0</v>
      </c>
      <c r="D29" s="47">
        <v>0</v>
      </c>
    </row>
    <row r="30" spans="1:4" ht="12.75">
      <c r="A30" s="16" t="s">
        <v>60</v>
      </c>
      <c r="B30" s="45" t="s">
        <v>61</v>
      </c>
      <c r="C30" s="47">
        <v>383211</v>
      </c>
      <c r="D30" s="47">
        <v>635381</v>
      </c>
    </row>
    <row r="31" spans="1:4" s="32" customFormat="1" ht="12.75">
      <c r="A31" s="15" t="s">
        <v>62</v>
      </c>
      <c r="B31" s="44" t="s">
        <v>63</v>
      </c>
      <c r="C31" s="49">
        <v>417258</v>
      </c>
      <c r="D31" s="49">
        <v>659723</v>
      </c>
    </row>
    <row r="32" spans="1:4" s="32" customFormat="1" ht="25.5">
      <c r="A32" s="15" t="s">
        <v>64</v>
      </c>
      <c r="B32" s="44" t="s">
        <v>65</v>
      </c>
      <c r="C32" s="49">
        <v>14758974</v>
      </c>
      <c r="D32" s="49">
        <v>20359712</v>
      </c>
    </row>
    <row r="33" spans="1:4" s="32" customFormat="1" ht="12.75">
      <c r="A33" s="15" t="s">
        <v>66</v>
      </c>
      <c r="B33" s="44" t="s">
        <v>67</v>
      </c>
      <c r="C33" s="49">
        <v>166921807</v>
      </c>
      <c r="D33" s="49">
        <v>198309464</v>
      </c>
    </row>
    <row r="34" spans="1:4" s="32" customFormat="1" ht="25.5">
      <c r="A34" s="15" t="s">
        <v>68</v>
      </c>
      <c r="B34" s="44"/>
      <c r="C34" s="48"/>
      <c r="D34" s="48"/>
    </row>
    <row r="35" spans="1:4" ht="12.75">
      <c r="A35" s="16" t="s">
        <v>69</v>
      </c>
      <c r="B35" s="45" t="s">
        <v>70</v>
      </c>
      <c r="C35" s="47">
        <v>0</v>
      </c>
      <c r="D35" s="47">
        <v>0</v>
      </c>
    </row>
    <row r="36" spans="1:4" ht="12.75">
      <c r="A36" s="16" t="s">
        <v>54</v>
      </c>
      <c r="B36" s="45" t="s">
        <v>71</v>
      </c>
      <c r="C36" s="47">
        <v>0</v>
      </c>
      <c r="D36" s="47">
        <v>0</v>
      </c>
    </row>
    <row r="37" spans="1:4" ht="12.75">
      <c r="A37" s="16" t="s">
        <v>56</v>
      </c>
      <c r="B37" s="45" t="s">
        <v>72</v>
      </c>
      <c r="C37" s="47">
        <v>0</v>
      </c>
      <c r="D37" s="47">
        <v>0</v>
      </c>
    </row>
    <row r="38" spans="1:4" ht="12.75">
      <c r="A38" s="16" t="s">
        <v>73</v>
      </c>
      <c r="B38" s="45" t="s">
        <v>74</v>
      </c>
      <c r="C38" s="47">
        <v>0</v>
      </c>
      <c r="D38" s="47">
        <v>0</v>
      </c>
    </row>
    <row r="39" spans="1:4" ht="12.75">
      <c r="A39" s="16" t="s">
        <v>75</v>
      </c>
      <c r="B39" s="45" t="s">
        <v>76</v>
      </c>
      <c r="C39" s="47">
        <v>0</v>
      </c>
      <c r="D39" s="47">
        <v>0</v>
      </c>
    </row>
    <row r="40" spans="1:4" s="32" customFormat="1" ht="12.75">
      <c r="A40" s="15" t="s">
        <v>77</v>
      </c>
      <c r="B40" s="44" t="s">
        <v>78</v>
      </c>
      <c r="C40" s="49">
        <v>0</v>
      </c>
      <c r="D40" s="49">
        <v>0</v>
      </c>
    </row>
    <row r="41" spans="1:4" s="32" customFormat="1" ht="12.75">
      <c r="A41" s="15" t="s">
        <v>79</v>
      </c>
      <c r="B41" s="44" t="s">
        <v>80</v>
      </c>
      <c r="C41" s="48">
        <v>50943</v>
      </c>
      <c r="D41" s="47">
        <v>44284</v>
      </c>
    </row>
    <row r="42" spans="1:4" s="32" customFormat="1" ht="12.75">
      <c r="A42" s="15" t="s">
        <v>81</v>
      </c>
      <c r="B42" s="44"/>
      <c r="C42" s="48"/>
      <c r="D42" s="48"/>
    </row>
    <row r="43" spans="1:4" s="32" customFormat="1" ht="12.75">
      <c r="A43" s="15" t="s">
        <v>82</v>
      </c>
      <c r="B43" s="45" t="s">
        <v>83</v>
      </c>
      <c r="C43" s="47">
        <v>128009380</v>
      </c>
      <c r="D43" s="47">
        <v>149805076</v>
      </c>
    </row>
    <row r="44" spans="1:4" ht="12.75">
      <c r="A44" s="18" t="s">
        <v>84</v>
      </c>
      <c r="B44" s="45" t="s">
        <v>85</v>
      </c>
      <c r="C44" s="47">
        <v>0</v>
      </c>
      <c r="D44" s="47">
        <v>0</v>
      </c>
    </row>
    <row r="45" spans="1:4" ht="12.75">
      <c r="A45" s="16" t="s">
        <v>86</v>
      </c>
      <c r="B45" s="44"/>
      <c r="C45" s="48"/>
      <c r="D45" s="48"/>
    </row>
    <row r="46" spans="1:4" ht="12.75">
      <c r="A46" s="16" t="s">
        <v>87</v>
      </c>
      <c r="B46" s="45">
        <v>31</v>
      </c>
      <c r="C46" s="47">
        <v>33213056</v>
      </c>
      <c r="D46" s="47">
        <v>38912428</v>
      </c>
    </row>
    <row r="47" spans="1:4" ht="12.75">
      <c r="A47" s="16" t="s">
        <v>89</v>
      </c>
      <c r="B47" s="45">
        <v>32</v>
      </c>
      <c r="C47" s="47">
        <v>0</v>
      </c>
      <c r="D47" s="47">
        <v>0</v>
      </c>
    </row>
    <row r="48" spans="1:4" ht="12.75">
      <c r="A48" s="16" t="s">
        <v>105</v>
      </c>
      <c r="B48" s="55"/>
      <c r="C48" s="47"/>
      <c r="D48" s="47"/>
    </row>
    <row r="49" spans="1:4" ht="12.75">
      <c r="A49" s="16" t="s">
        <v>92</v>
      </c>
      <c r="B49" s="45">
        <v>33</v>
      </c>
      <c r="C49" s="47">
        <v>0</v>
      </c>
      <c r="D49" s="47">
        <v>0</v>
      </c>
    </row>
    <row r="50" spans="1:4" ht="12.75">
      <c r="A50" s="16" t="s">
        <v>94</v>
      </c>
      <c r="B50" s="45">
        <v>34</v>
      </c>
      <c r="C50" s="47">
        <v>0</v>
      </c>
      <c r="D50" s="47">
        <v>0</v>
      </c>
    </row>
    <row r="51" spans="1:4" s="32" customFormat="1" ht="12.75">
      <c r="A51" s="15" t="s">
        <v>96</v>
      </c>
      <c r="B51" s="44"/>
      <c r="C51" s="48"/>
      <c r="D51" s="48"/>
    </row>
    <row r="52" spans="1:4" ht="12.75">
      <c r="A52" s="16" t="s">
        <v>97</v>
      </c>
      <c r="B52" s="45">
        <v>35</v>
      </c>
      <c r="C52" s="47">
        <v>5699371</v>
      </c>
      <c r="D52" s="47">
        <v>9591960</v>
      </c>
    </row>
    <row r="53" spans="1:4" ht="12.75">
      <c r="A53" s="16" t="s">
        <v>99</v>
      </c>
      <c r="B53" s="45">
        <v>36</v>
      </c>
      <c r="C53" s="47">
        <v>0</v>
      </c>
      <c r="D53" s="47">
        <v>0</v>
      </c>
    </row>
    <row r="54" spans="1:4" s="32" customFormat="1" ht="12.75">
      <c r="A54" s="15" t="s">
        <v>101</v>
      </c>
      <c r="B54" s="44">
        <v>37</v>
      </c>
      <c r="C54" s="48">
        <v>0</v>
      </c>
      <c r="D54" s="47">
        <v>0</v>
      </c>
    </row>
    <row r="55" spans="1:4" s="32" customFormat="1" ht="12.75">
      <c r="A55" s="15" t="s">
        <v>103</v>
      </c>
      <c r="B55" s="44">
        <v>38</v>
      </c>
      <c r="C55" s="49">
        <v>166921807</v>
      </c>
      <c r="D55" s="49">
        <v>198309464</v>
      </c>
    </row>
    <row r="56" spans="1:4" s="32" customFormat="1" ht="12.75">
      <c r="A56" s="2"/>
      <c r="B56" s="2"/>
      <c r="C56" s="50"/>
      <c r="D56" s="50"/>
    </row>
    <row r="57" spans="1:4" s="32" customFormat="1" ht="12.75">
      <c r="A57" s="2"/>
      <c r="B57" s="2"/>
      <c r="C57" s="50"/>
      <c r="D57" s="50"/>
    </row>
  </sheetData>
  <sheetProtection selectLockedCells="1"/>
  <mergeCells count="7">
    <mergeCell ref="C3:D3"/>
    <mergeCell ref="A1:B3"/>
    <mergeCell ref="C4:D4"/>
    <mergeCell ref="B4:B5"/>
    <mergeCell ref="A4:A5"/>
    <mergeCell ref="C1:D1"/>
    <mergeCell ref="C2:D2"/>
  </mergeCells>
  <dataValidations count="9">
    <dataValidation type="whole" allowBlank="1" showInputMessage="1" showErrorMessage="1" errorTitle="Eroare format data" error="Eroare format data" sqref="D26:D30 D49:D50 C9:D10 D14:D18 D21:D22 D24 D35:D39 D41 D43:D44 D46:D47 D52:D54">
      <formula1>0</formula1>
      <formula2>1.11111111111111E+24</formula2>
    </dataValidation>
    <dataValidation type="whole" allowBlank="1" showInputMessage="1" showErrorMessage="1" errorTitle="Eroare format data" error="Eroare format data" sqref="C14:C18">
      <formula1>0</formula1>
      <formula2>1.11111111111111E+23</formula2>
    </dataValidation>
    <dataValidation type="whole" allowBlank="1" showInputMessage="1" showErrorMessage="1" errorTitle="Eroare format data" error="Eroare format data" sqref="C21:C22">
      <formula1>0</formula1>
      <formula2>1.11111111111111E+22</formula2>
    </dataValidation>
    <dataValidation type="whole" allowBlank="1" showInputMessage="1" showErrorMessage="1" errorTitle="Eroare format data" error="Eroare format data" sqref="C26:C30">
      <formula1>0</formula1>
      <formula2>10000000000000000000</formula2>
    </dataValidation>
    <dataValidation type="whole" allowBlank="1" showInputMessage="1" showErrorMessage="1" errorTitle="Eroare format data" error="Eroare format data" sqref="C35:C39">
      <formula1>0</formula1>
      <formula2>1E+24</formula2>
    </dataValidation>
    <dataValidation type="whole" allowBlank="1" showInputMessage="1" showErrorMessage="1" errorTitle="Eroare format data" error="Eroare format data" sqref="C52:C54">
      <formula1>0</formula1>
      <formula2>1000000000000000000</formula2>
    </dataValidation>
    <dataValidation type="whole" allowBlank="1" showInputMessage="1" showErrorMessage="1" errorTitle="Eroare format data" error="Eroare format data" sqref="C24 C46:C47">
      <formula1>0</formula1>
      <formula2>1E+21</formula2>
    </dataValidation>
    <dataValidation type="whole" allowBlank="1" showInputMessage="1" showErrorMessage="1" errorTitle="Eroare format data" error="Eroare format data" sqref="C49:C50 C44 C41">
      <formula1>0</formula1>
      <formula2>1E+23</formula2>
    </dataValidation>
    <dataValidation type="whole" allowBlank="1" showInputMessage="1" showErrorMessage="1" errorTitle="Eroare format data" error="Eroare format data" sqref="C43">
      <formula1>0</formula1>
      <formula2>1E+22</formula2>
    </dataValidation>
  </dataValidations>
  <hyperlinks>
    <hyperlink ref="A38" r:id="rId1" display="_ftn1"/>
  </hyperlinks>
  <printOptions/>
  <pageMargins left="0.6" right="0.5" top="0.48" bottom="0.48" header="0.49" footer="0.42"/>
  <pageSetup horizontalDpi="600" verticalDpi="600" orientation="portrait" scale="77"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 tint="-0.24997000396251678"/>
  </sheetPr>
  <dimension ref="A1:D57"/>
  <sheetViews>
    <sheetView zoomScaleSheetLayoutView="100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A1" sqref="A1:B3"/>
    </sheetView>
  </sheetViews>
  <sheetFormatPr defaultColWidth="9.140625" defaultRowHeight="12.75"/>
  <cols>
    <col min="1" max="1" width="60.7109375" style="2" customWidth="1"/>
    <col min="2" max="2" width="5.7109375" style="2" customWidth="1"/>
    <col min="3" max="4" width="15.7109375" style="2" customWidth="1"/>
    <col min="5" max="5" width="9.140625" style="2" customWidth="1"/>
    <col min="6" max="7" width="19.00390625" style="2" bestFit="1" customWidth="1"/>
    <col min="8" max="8" width="9.140625" style="2" customWidth="1"/>
    <col min="9" max="10" width="18.00390625" style="2" bestFit="1" customWidth="1"/>
    <col min="11" max="16384" width="9.140625" style="2" customWidth="1"/>
  </cols>
  <sheetData>
    <row r="1" spans="1:4" ht="25.5" customHeight="1">
      <c r="A1" s="63" t="s">
        <v>0</v>
      </c>
      <c r="B1" s="63"/>
      <c r="C1" s="78" t="s">
        <v>109</v>
      </c>
      <c r="D1" s="78"/>
    </row>
    <row r="2" spans="1:4" ht="12.75">
      <c r="A2" s="63"/>
      <c r="B2" s="63"/>
      <c r="C2" s="62" t="s">
        <v>5</v>
      </c>
      <c r="D2" s="62"/>
    </row>
    <row r="3" spans="1:4" ht="12.75">
      <c r="A3" s="63"/>
      <c r="B3" s="63"/>
      <c r="C3" s="62" t="s">
        <v>6</v>
      </c>
      <c r="D3" s="62"/>
    </row>
    <row r="4" spans="1:4" ht="12.75">
      <c r="A4" s="60" t="s">
        <v>7</v>
      </c>
      <c r="B4" s="77" t="s">
        <v>11</v>
      </c>
      <c r="C4" s="77" t="s">
        <v>12</v>
      </c>
      <c r="D4" s="77"/>
    </row>
    <row r="5" spans="1:4" ht="12.75">
      <c r="A5" s="60"/>
      <c r="B5" s="77"/>
      <c r="C5" s="51">
        <v>42736</v>
      </c>
      <c r="D5" s="51">
        <v>43100</v>
      </c>
    </row>
    <row r="6" spans="1:4" ht="12.75">
      <c r="A6" s="3" t="s">
        <v>13</v>
      </c>
      <c r="B6" s="44" t="s">
        <v>17</v>
      </c>
      <c r="C6" s="44" t="s">
        <v>18</v>
      </c>
      <c r="D6" s="44" t="s">
        <v>19</v>
      </c>
    </row>
    <row r="7" spans="1:4" s="32" customFormat="1" ht="12.75">
      <c r="A7" s="11" t="s">
        <v>20</v>
      </c>
      <c r="B7" s="44"/>
      <c r="C7" s="52"/>
      <c r="D7" s="52"/>
    </row>
    <row r="8" spans="1:4" s="32" customFormat="1" ht="12.75">
      <c r="A8" s="11" t="s">
        <v>21</v>
      </c>
      <c r="B8" s="44"/>
      <c r="C8" s="52"/>
      <c r="D8" s="52"/>
    </row>
    <row r="9" spans="1:4" ht="12.75">
      <c r="A9" s="12" t="s">
        <v>22</v>
      </c>
      <c r="B9" s="45" t="s">
        <v>23</v>
      </c>
      <c r="C9" s="47">
        <v>107184638</v>
      </c>
      <c r="D9" s="47">
        <v>139079491</v>
      </c>
    </row>
    <row r="10" spans="1:4" ht="12.75">
      <c r="A10" s="12" t="s">
        <v>24</v>
      </c>
      <c r="B10" s="45" t="s">
        <v>25</v>
      </c>
      <c r="C10" s="47">
        <v>430429613</v>
      </c>
      <c r="D10" s="47">
        <v>507089897</v>
      </c>
    </row>
    <row r="11" spans="1:4" s="32" customFormat="1" ht="12.75">
      <c r="A11" s="11" t="s">
        <v>26</v>
      </c>
      <c r="B11" s="44" t="s">
        <v>27</v>
      </c>
      <c r="C11" s="49">
        <v>537614251</v>
      </c>
      <c r="D11" s="49">
        <v>646169388</v>
      </c>
    </row>
    <row r="12" spans="1:4" s="32" customFormat="1" ht="12.75">
      <c r="A12" s="11" t="s">
        <v>28</v>
      </c>
      <c r="B12" s="44"/>
      <c r="C12" s="48"/>
      <c r="D12" s="48"/>
    </row>
    <row r="13" spans="1:4" s="32" customFormat="1" ht="25.5">
      <c r="A13" s="11" t="s">
        <v>29</v>
      </c>
      <c r="B13" s="44"/>
      <c r="C13" s="48"/>
      <c r="D13" s="48"/>
    </row>
    <row r="14" spans="1:4" ht="12.75">
      <c r="A14" s="12" t="s">
        <v>30</v>
      </c>
      <c r="B14" s="45" t="s">
        <v>31</v>
      </c>
      <c r="C14" s="47">
        <v>0</v>
      </c>
      <c r="D14" s="47">
        <v>0</v>
      </c>
    </row>
    <row r="15" spans="1:4" ht="12.75">
      <c r="A15" s="12" t="s">
        <v>32</v>
      </c>
      <c r="B15" s="45" t="s">
        <v>33</v>
      </c>
      <c r="C15" s="47">
        <v>0</v>
      </c>
      <c r="D15" s="47">
        <v>0</v>
      </c>
    </row>
    <row r="16" spans="1:4" ht="12.75">
      <c r="A16" s="12" t="s">
        <v>34</v>
      </c>
      <c r="B16" s="45" t="s">
        <v>35</v>
      </c>
      <c r="C16" s="47">
        <v>0</v>
      </c>
      <c r="D16" s="47">
        <v>0</v>
      </c>
    </row>
    <row r="17" spans="1:4" ht="12.75">
      <c r="A17" s="12" t="s">
        <v>36</v>
      </c>
      <c r="B17" s="45" t="s">
        <v>37</v>
      </c>
      <c r="C17" s="47">
        <v>0</v>
      </c>
      <c r="D17" s="47">
        <v>0</v>
      </c>
    </row>
    <row r="18" spans="1:4" ht="12.75">
      <c r="A18" s="12" t="s">
        <v>38</v>
      </c>
      <c r="B18" s="45" t="s">
        <v>39</v>
      </c>
      <c r="C18" s="47">
        <v>107831</v>
      </c>
      <c r="D18" s="47">
        <v>97905</v>
      </c>
    </row>
    <row r="19" spans="1:4" s="32" customFormat="1" ht="12.75">
      <c r="A19" s="11" t="s">
        <v>40</v>
      </c>
      <c r="B19" s="46" t="s">
        <v>41</v>
      </c>
      <c r="C19" s="53">
        <v>107831</v>
      </c>
      <c r="D19" s="53">
        <v>97905</v>
      </c>
    </row>
    <row r="20" spans="1:4" s="32" customFormat="1" ht="12.75">
      <c r="A20" s="15" t="s">
        <v>42</v>
      </c>
      <c r="B20" s="44"/>
      <c r="C20" s="48"/>
      <c r="D20" s="48"/>
    </row>
    <row r="21" spans="1:4" ht="12.75">
      <c r="A21" s="16" t="s">
        <v>43</v>
      </c>
      <c r="B21" s="45" t="s">
        <v>44</v>
      </c>
      <c r="C21" s="47">
        <v>50509583</v>
      </c>
      <c r="D21" s="47">
        <v>56350433</v>
      </c>
    </row>
    <row r="22" spans="1:4" s="32" customFormat="1" ht="12.75">
      <c r="A22" s="11" t="s">
        <v>45</v>
      </c>
      <c r="B22" s="44" t="s">
        <v>46</v>
      </c>
      <c r="C22" s="48">
        <v>460527</v>
      </c>
      <c r="D22" s="47">
        <v>13263384</v>
      </c>
    </row>
    <row r="23" spans="1:4" s="32" customFormat="1" ht="12.75">
      <c r="A23" s="15" t="s">
        <v>47</v>
      </c>
      <c r="B23" s="44" t="s">
        <v>48</v>
      </c>
      <c r="C23" s="49">
        <v>51077941</v>
      </c>
      <c r="D23" s="49">
        <v>69711722</v>
      </c>
    </row>
    <row r="24" spans="1:4" s="32" customFormat="1" ht="12.75">
      <c r="A24" s="15" t="s">
        <v>49</v>
      </c>
      <c r="B24" s="44" t="s">
        <v>50</v>
      </c>
      <c r="C24" s="48">
        <v>0</v>
      </c>
      <c r="D24" s="47">
        <v>0</v>
      </c>
    </row>
    <row r="25" spans="1:4" s="32" customFormat="1" ht="25.5">
      <c r="A25" s="15" t="s">
        <v>51</v>
      </c>
      <c r="B25" s="44"/>
      <c r="C25" s="48"/>
      <c r="D25" s="48"/>
    </row>
    <row r="26" spans="1:4" ht="12.75">
      <c r="A26" s="16" t="s">
        <v>52</v>
      </c>
      <c r="B26" s="45" t="s">
        <v>53</v>
      </c>
      <c r="C26" s="47">
        <v>0</v>
      </c>
      <c r="D26" s="47">
        <v>0</v>
      </c>
    </row>
    <row r="27" spans="1:4" ht="12.75">
      <c r="A27" s="16" t="s">
        <v>54</v>
      </c>
      <c r="B27" s="45" t="s">
        <v>55</v>
      </c>
      <c r="C27" s="47">
        <v>37843</v>
      </c>
      <c r="D27" s="47">
        <v>27246</v>
      </c>
    </row>
    <row r="28" spans="1:4" ht="12.75">
      <c r="A28" s="16" t="s">
        <v>56</v>
      </c>
      <c r="B28" s="45" t="s">
        <v>57</v>
      </c>
      <c r="C28" s="47">
        <v>0</v>
      </c>
      <c r="D28" s="47">
        <v>0</v>
      </c>
    </row>
    <row r="29" spans="1:4" ht="12.75">
      <c r="A29" s="16" t="s">
        <v>58</v>
      </c>
      <c r="B29" s="45" t="s">
        <v>59</v>
      </c>
      <c r="C29" s="47">
        <v>0</v>
      </c>
      <c r="D29" s="47">
        <v>0</v>
      </c>
    </row>
    <row r="30" spans="1:4" ht="12.75">
      <c r="A30" s="16" t="s">
        <v>60</v>
      </c>
      <c r="B30" s="45" t="s">
        <v>61</v>
      </c>
      <c r="C30" s="47">
        <v>1375621</v>
      </c>
      <c r="D30" s="47">
        <v>2797326</v>
      </c>
    </row>
    <row r="31" spans="1:4" s="32" customFormat="1" ht="12.75">
      <c r="A31" s="15" t="s">
        <v>62</v>
      </c>
      <c r="B31" s="44" t="s">
        <v>63</v>
      </c>
      <c r="C31" s="49">
        <v>1413464</v>
      </c>
      <c r="D31" s="49">
        <v>2824572</v>
      </c>
    </row>
    <row r="32" spans="1:4" s="32" customFormat="1" ht="25.5">
      <c r="A32" s="15" t="s">
        <v>64</v>
      </c>
      <c r="B32" s="44" t="s">
        <v>65</v>
      </c>
      <c r="C32" s="49">
        <v>49556646</v>
      </c>
      <c r="D32" s="49">
        <v>66789245</v>
      </c>
    </row>
    <row r="33" spans="1:4" s="32" customFormat="1" ht="12.75">
      <c r="A33" s="15" t="s">
        <v>66</v>
      </c>
      <c r="B33" s="44" t="s">
        <v>67</v>
      </c>
      <c r="C33" s="49">
        <v>587170897</v>
      </c>
      <c r="D33" s="49">
        <v>712958633</v>
      </c>
    </row>
    <row r="34" spans="1:4" s="32" customFormat="1" ht="25.5">
      <c r="A34" s="15" t="s">
        <v>68</v>
      </c>
      <c r="B34" s="44"/>
      <c r="C34" s="48"/>
      <c r="D34" s="48"/>
    </row>
    <row r="35" spans="1:4" ht="12.75">
      <c r="A35" s="16" t="s">
        <v>69</v>
      </c>
      <c r="B35" s="45" t="s">
        <v>70</v>
      </c>
      <c r="C35" s="47"/>
      <c r="D35" s="47">
        <v>0</v>
      </c>
    </row>
    <row r="36" spans="1:4" ht="12.75">
      <c r="A36" s="16" t="s">
        <v>54</v>
      </c>
      <c r="B36" s="45" t="s">
        <v>71</v>
      </c>
      <c r="C36" s="47"/>
      <c r="D36" s="47">
        <v>0</v>
      </c>
    </row>
    <row r="37" spans="1:4" ht="12.75">
      <c r="A37" s="16" t="s">
        <v>56</v>
      </c>
      <c r="B37" s="45" t="s">
        <v>72</v>
      </c>
      <c r="C37" s="47"/>
      <c r="D37" s="47">
        <v>0</v>
      </c>
    </row>
    <row r="38" spans="1:4" ht="12.75">
      <c r="A38" s="16" t="s">
        <v>73</v>
      </c>
      <c r="B38" s="45" t="s">
        <v>74</v>
      </c>
      <c r="C38" s="47"/>
      <c r="D38" s="47">
        <v>0</v>
      </c>
    </row>
    <row r="39" spans="1:4" ht="12.75">
      <c r="A39" s="16" t="s">
        <v>75</v>
      </c>
      <c r="B39" s="45" t="s">
        <v>76</v>
      </c>
      <c r="C39" s="47"/>
      <c r="D39" s="47">
        <v>0</v>
      </c>
    </row>
    <row r="40" spans="1:4" s="32" customFormat="1" ht="12.75">
      <c r="A40" s="15" t="s">
        <v>77</v>
      </c>
      <c r="B40" s="44" t="s">
        <v>78</v>
      </c>
      <c r="C40" s="49">
        <v>0</v>
      </c>
      <c r="D40" s="49">
        <v>0</v>
      </c>
    </row>
    <row r="41" spans="1:4" s="32" customFormat="1" ht="12.75">
      <c r="A41" s="15" t="s">
        <v>79</v>
      </c>
      <c r="B41" s="44" t="s">
        <v>80</v>
      </c>
      <c r="C41" s="48">
        <v>107831</v>
      </c>
      <c r="D41" s="47">
        <v>97905</v>
      </c>
    </row>
    <row r="42" spans="1:4" s="32" customFormat="1" ht="12.75">
      <c r="A42" s="15" t="s">
        <v>81</v>
      </c>
      <c r="B42" s="44"/>
      <c r="C42" s="48"/>
      <c r="D42" s="48"/>
    </row>
    <row r="43" spans="1:4" s="32" customFormat="1" ht="12.75">
      <c r="A43" s="15" t="s">
        <v>82</v>
      </c>
      <c r="B43" s="45" t="s">
        <v>83</v>
      </c>
      <c r="C43" s="47">
        <v>479528497</v>
      </c>
      <c r="D43" s="47">
        <v>586396141</v>
      </c>
    </row>
    <row r="44" spans="1:4" ht="12.75">
      <c r="A44" s="18" t="s">
        <v>84</v>
      </c>
      <c r="B44" s="45" t="s">
        <v>85</v>
      </c>
      <c r="C44" s="47">
        <v>0</v>
      </c>
      <c r="D44" s="47">
        <v>0</v>
      </c>
    </row>
    <row r="45" spans="1:4" ht="12.75">
      <c r="A45" s="16" t="s">
        <v>86</v>
      </c>
      <c r="B45" s="44"/>
      <c r="C45" s="48"/>
      <c r="D45" s="48"/>
    </row>
    <row r="46" spans="1:4" ht="12.75">
      <c r="A46" s="16" t="s">
        <v>87</v>
      </c>
      <c r="B46" s="45" t="s">
        <v>88</v>
      </c>
      <c r="C46" s="47">
        <v>91333335</v>
      </c>
      <c r="D46" s="47">
        <v>107642401</v>
      </c>
    </row>
    <row r="47" spans="1:4" ht="12.75">
      <c r="A47" s="16" t="s">
        <v>89</v>
      </c>
      <c r="B47" s="45" t="s">
        <v>90</v>
      </c>
      <c r="C47" s="47"/>
      <c r="D47" s="47"/>
    </row>
    <row r="48" spans="1:4" ht="12.75">
      <c r="A48" s="16" t="s">
        <v>105</v>
      </c>
      <c r="B48" s="45"/>
      <c r="C48" s="47"/>
      <c r="D48" s="47">
        <v>0</v>
      </c>
    </row>
    <row r="49" spans="1:4" ht="12.75">
      <c r="A49" s="16" t="s">
        <v>92</v>
      </c>
      <c r="B49" s="45" t="s">
        <v>93</v>
      </c>
      <c r="C49" s="47"/>
      <c r="D49" s="47">
        <v>0</v>
      </c>
    </row>
    <row r="50" spans="1:4" ht="12.75">
      <c r="A50" s="16" t="s">
        <v>94</v>
      </c>
      <c r="B50" s="45" t="s">
        <v>95</v>
      </c>
      <c r="C50" s="47"/>
      <c r="D50" s="47"/>
    </row>
    <row r="51" spans="1:4" s="32" customFormat="1" ht="12.75">
      <c r="A51" s="15" t="s">
        <v>96</v>
      </c>
      <c r="B51" s="45"/>
      <c r="C51" s="47"/>
      <c r="D51" s="47">
        <v>0</v>
      </c>
    </row>
    <row r="52" spans="1:4" ht="12.75">
      <c r="A52" s="16" t="s">
        <v>97</v>
      </c>
      <c r="B52" s="45" t="s">
        <v>98</v>
      </c>
      <c r="C52" s="47">
        <v>16309065</v>
      </c>
      <c r="D52" s="47">
        <v>18920091</v>
      </c>
    </row>
    <row r="53" spans="1:4" ht="12.75">
      <c r="A53" s="16" t="s">
        <v>99</v>
      </c>
      <c r="B53" s="45" t="s">
        <v>100</v>
      </c>
      <c r="C53" s="47">
        <v>0</v>
      </c>
      <c r="D53" s="47">
        <v>0</v>
      </c>
    </row>
    <row r="54" spans="1:4" s="32" customFormat="1" ht="12.75">
      <c r="A54" s="15" t="s">
        <v>101</v>
      </c>
      <c r="B54" s="45" t="s">
        <v>102</v>
      </c>
      <c r="C54" s="48">
        <v>0</v>
      </c>
      <c r="D54" s="47">
        <v>0</v>
      </c>
    </row>
    <row r="55" spans="1:4" s="32" customFormat="1" ht="12.75">
      <c r="A55" s="15" t="s">
        <v>103</v>
      </c>
      <c r="B55" s="44" t="s">
        <v>104</v>
      </c>
      <c r="C55" s="49">
        <v>587170897</v>
      </c>
      <c r="D55" s="49">
        <v>712958633</v>
      </c>
    </row>
    <row r="56" spans="1:4" s="32" customFormat="1" ht="12.75">
      <c r="A56" s="2"/>
      <c r="B56" s="2"/>
      <c r="C56" s="2"/>
      <c r="D56" s="2"/>
    </row>
    <row r="57" spans="1:4" s="32" customFormat="1" ht="12.75">
      <c r="A57" s="2"/>
      <c r="B57" s="2"/>
      <c r="C57" s="2"/>
      <c r="D57" s="2"/>
    </row>
  </sheetData>
  <sheetProtection selectLockedCells="1"/>
  <mergeCells count="7">
    <mergeCell ref="C3:D3"/>
    <mergeCell ref="A1:B3"/>
    <mergeCell ref="C4:D4"/>
    <mergeCell ref="B4:B5"/>
    <mergeCell ref="A4:A5"/>
    <mergeCell ref="C1:D1"/>
    <mergeCell ref="C2:D2"/>
  </mergeCells>
  <dataValidations count="9">
    <dataValidation type="whole" allowBlank="1" showInputMessage="1" showErrorMessage="1" errorTitle="Eroare format data" error="Eroare format data" sqref="D24 C9:D10 D14:D18 D21:D22 D26:D30 D35:D39 D41 D43:D44 D46:D54">
      <formula1>0</formula1>
      <formula2>1.11111111111111E+24</formula2>
    </dataValidation>
    <dataValidation type="whole" allowBlank="1" showInputMessage="1" showErrorMessage="1" errorTitle="Eroare format data" error="Eroare format data" sqref="C14:C18">
      <formula1>0</formula1>
      <formula2>1.11111111111111E+23</formula2>
    </dataValidation>
    <dataValidation type="whole" allowBlank="1" showInputMessage="1" showErrorMessage="1" errorTitle="Eroare format data" error="Eroare format data" sqref="C21:C22">
      <formula1>0</formula1>
      <formula2>1.11111111111111E+22</formula2>
    </dataValidation>
    <dataValidation type="whole" allowBlank="1" showInputMessage="1" showErrorMessage="1" errorTitle="Eroare format data" error="Eroare format data" sqref="C26:C30">
      <formula1>0</formula1>
      <formula2>10000000000000000000</formula2>
    </dataValidation>
    <dataValidation type="whole" allowBlank="1" showInputMessage="1" showErrorMessage="1" errorTitle="Eroare format data" error="Eroare format data" sqref="C35:C39">
      <formula1>0</formula1>
      <formula2>1E+24</formula2>
    </dataValidation>
    <dataValidation type="whole" allowBlank="1" showInputMessage="1" showErrorMessage="1" errorTitle="Eroare format data" error="Eroare format data" sqref="C52:C54">
      <formula1>0</formula1>
      <formula2>1000000000000000000</formula2>
    </dataValidation>
    <dataValidation type="whole" allowBlank="1" showInputMessage="1" showErrorMessage="1" errorTitle="Eroare format data" error="Eroare format data" sqref="C24 C46:C48">
      <formula1>0</formula1>
      <formula2>1E+21</formula2>
    </dataValidation>
    <dataValidation type="whole" allowBlank="1" showInputMessage="1" showErrorMessage="1" errorTitle="Eroare format data" error="Eroare format data" sqref="C44 C41 C49:C51">
      <formula1>0</formula1>
      <formula2>1E+23</formula2>
    </dataValidation>
    <dataValidation type="whole" allowBlank="1" showInputMessage="1" showErrorMessage="1" errorTitle="Eroare format data" error="Eroare format data" sqref="C43">
      <formula1>0</formula1>
      <formula2>1E+22</formula2>
    </dataValidation>
  </dataValidations>
  <hyperlinks>
    <hyperlink ref="A38" r:id="rId1" display="_ftn1"/>
  </hyperlinks>
  <printOptions/>
  <pageMargins left="0.6" right="0.5" top="0.48" bottom="0.48" header="0.49" footer="0.42"/>
  <pageSetup horizontalDpi="600" verticalDpi="600" orientation="portrait" scale="77"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7" tint="-0.24997000396251678"/>
  </sheetPr>
  <dimension ref="A1:D62"/>
  <sheetViews>
    <sheetView zoomScaleSheetLayoutView="100" zoomScalePageLayoutView="0" workbookViewId="0" topLeftCell="A1">
      <pane xSplit="1" ySplit="3" topLeftCell="B26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H36" sqref="H36"/>
    </sheetView>
  </sheetViews>
  <sheetFormatPr defaultColWidth="9.140625" defaultRowHeight="12.75"/>
  <cols>
    <col min="1" max="1" width="60.7109375" style="2" customWidth="1"/>
    <col min="2" max="2" width="5.7109375" style="2" customWidth="1"/>
    <col min="3" max="4" width="15.7109375" style="2" customWidth="1"/>
    <col min="5" max="5" width="9.140625" style="2" customWidth="1"/>
    <col min="6" max="7" width="19.00390625" style="2" bestFit="1" customWidth="1"/>
    <col min="8" max="8" width="9.140625" style="2" customWidth="1"/>
    <col min="9" max="10" width="18.00390625" style="2" bestFit="1" customWidth="1"/>
    <col min="11" max="16384" width="9.140625" style="2" customWidth="1"/>
  </cols>
  <sheetData>
    <row r="1" spans="1:4" ht="24.75" customHeight="1">
      <c r="A1" s="63" t="s">
        <v>0</v>
      </c>
      <c r="B1" s="63"/>
      <c r="C1" s="64" t="s">
        <v>111</v>
      </c>
      <c r="D1" s="64"/>
    </row>
    <row r="2" spans="1:4" ht="12.75">
      <c r="A2" s="63"/>
      <c r="B2" s="63"/>
      <c r="C2" s="62" t="s">
        <v>5</v>
      </c>
      <c r="D2" s="62"/>
    </row>
    <row r="3" spans="1:4" ht="12.75">
      <c r="A3" s="63"/>
      <c r="B3" s="63"/>
      <c r="C3" s="62" t="s">
        <v>6</v>
      </c>
      <c r="D3" s="62"/>
    </row>
    <row r="4" spans="1:4" ht="12.75">
      <c r="A4" s="60" t="s">
        <v>7</v>
      </c>
      <c r="B4" s="75" t="s">
        <v>8</v>
      </c>
      <c r="C4" s="74" t="s">
        <v>9</v>
      </c>
      <c r="D4" s="74" t="s">
        <v>10</v>
      </c>
    </row>
    <row r="5" spans="1:4" ht="12.75">
      <c r="A5" s="60"/>
      <c r="B5" s="75"/>
      <c r="C5" s="74"/>
      <c r="D5" s="74"/>
    </row>
    <row r="6" spans="1:4" ht="12.75">
      <c r="A6" s="3" t="s">
        <v>13</v>
      </c>
      <c r="B6" s="30" t="s">
        <v>14</v>
      </c>
      <c r="C6" s="30" t="s">
        <v>15</v>
      </c>
      <c r="D6" s="30" t="s">
        <v>16</v>
      </c>
    </row>
    <row r="7" spans="1:4" s="32" customFormat="1" ht="12.75">
      <c r="A7" s="11" t="s">
        <v>20</v>
      </c>
      <c r="B7" s="30"/>
      <c r="C7" s="31"/>
      <c r="D7" s="31"/>
    </row>
    <row r="8" spans="1:4" s="32" customFormat="1" ht="12.75">
      <c r="A8" s="11" t="s">
        <v>21</v>
      </c>
      <c r="B8" s="30"/>
      <c r="C8" s="31"/>
      <c r="D8" s="31"/>
    </row>
    <row r="9" spans="1:4" ht="12.75">
      <c r="A9" s="12" t="s">
        <v>22</v>
      </c>
      <c r="B9" s="33" t="s">
        <v>23</v>
      </c>
      <c r="C9" s="27"/>
      <c r="D9" s="27"/>
    </row>
    <row r="10" spans="1:4" ht="12.75">
      <c r="A10" s="12" t="s">
        <v>24</v>
      </c>
      <c r="B10" s="33" t="s">
        <v>25</v>
      </c>
      <c r="C10" s="27">
        <v>49494937</v>
      </c>
      <c r="D10" s="27">
        <v>53788075</v>
      </c>
    </row>
    <row r="11" spans="1:4" s="32" customFormat="1" ht="12.75">
      <c r="A11" s="11" t="s">
        <v>26</v>
      </c>
      <c r="B11" s="30" t="s">
        <v>27</v>
      </c>
      <c r="C11" s="24">
        <v>49494937</v>
      </c>
      <c r="D11" s="24">
        <v>53788075</v>
      </c>
    </row>
    <row r="12" spans="1:4" s="32" customFormat="1" ht="12.75">
      <c r="A12" s="11" t="s">
        <v>28</v>
      </c>
      <c r="B12" s="30"/>
      <c r="C12" s="26"/>
      <c r="D12" s="26"/>
    </row>
    <row r="13" spans="1:4" s="32" customFormat="1" ht="25.5">
      <c r="A13" s="11" t="s">
        <v>29</v>
      </c>
      <c r="B13" s="30"/>
      <c r="C13" s="26"/>
      <c r="D13" s="26"/>
    </row>
    <row r="14" spans="1:4" ht="12.75">
      <c r="A14" s="12" t="s">
        <v>30</v>
      </c>
      <c r="B14" s="33" t="s">
        <v>31</v>
      </c>
      <c r="C14" s="27"/>
      <c r="D14" s="27"/>
    </row>
    <row r="15" spans="1:4" ht="12.75">
      <c r="A15" s="12" t="s">
        <v>32</v>
      </c>
      <c r="B15" s="33" t="s">
        <v>33</v>
      </c>
      <c r="C15" s="27"/>
      <c r="D15" s="27"/>
    </row>
    <row r="16" spans="1:4" ht="12.75">
      <c r="A16" s="12" t="s">
        <v>34</v>
      </c>
      <c r="B16" s="33" t="s">
        <v>35</v>
      </c>
      <c r="C16" s="27"/>
      <c r="D16" s="27"/>
    </row>
    <row r="17" spans="1:4" ht="12.75">
      <c r="A17" s="12" t="s">
        <v>36</v>
      </c>
      <c r="B17" s="33" t="s">
        <v>37</v>
      </c>
      <c r="C17" s="27"/>
      <c r="D17" s="27"/>
    </row>
    <row r="18" spans="1:4" ht="12.75">
      <c r="A18" s="12" t="s">
        <v>38</v>
      </c>
      <c r="B18" s="33" t="s">
        <v>39</v>
      </c>
      <c r="C18" s="27">
        <v>14814</v>
      </c>
      <c r="D18" s="27">
        <v>19423</v>
      </c>
    </row>
    <row r="19" spans="1:4" s="32" customFormat="1" ht="12.75">
      <c r="A19" s="11" t="s">
        <v>40</v>
      </c>
      <c r="B19" s="37" t="s">
        <v>41</v>
      </c>
      <c r="C19" s="28">
        <v>14814</v>
      </c>
      <c r="D19" s="28">
        <v>19423</v>
      </c>
    </row>
    <row r="20" spans="1:4" s="32" customFormat="1" ht="12.75">
      <c r="A20" s="15" t="s">
        <v>42</v>
      </c>
      <c r="B20" s="30"/>
      <c r="C20" s="26"/>
      <c r="D20" s="26"/>
    </row>
    <row r="21" spans="1:4" ht="12.75">
      <c r="A21" s="16" t="s">
        <v>43</v>
      </c>
      <c r="B21" s="33" t="s">
        <v>44</v>
      </c>
      <c r="C21" s="27">
        <v>15936270</v>
      </c>
      <c r="D21" s="27">
        <v>19550548</v>
      </c>
    </row>
    <row r="22" spans="1:4" s="32" customFormat="1" ht="12.75">
      <c r="A22" s="11" t="s">
        <v>45</v>
      </c>
      <c r="B22" s="30" t="s">
        <v>46</v>
      </c>
      <c r="C22" s="26">
        <v>24196</v>
      </c>
      <c r="D22" s="26">
        <v>21571</v>
      </c>
    </row>
    <row r="23" spans="1:4" s="32" customFormat="1" ht="12.75">
      <c r="A23" s="15" t="s">
        <v>47</v>
      </c>
      <c r="B23" s="30" t="s">
        <v>48</v>
      </c>
      <c r="C23" s="24">
        <v>15975280</v>
      </c>
      <c r="D23" s="24">
        <v>19591542</v>
      </c>
    </row>
    <row r="24" spans="1:4" s="32" customFormat="1" ht="12.75">
      <c r="A24" s="15" t="s">
        <v>49</v>
      </c>
      <c r="B24" s="30" t="s">
        <v>50</v>
      </c>
      <c r="C24" s="26"/>
      <c r="D24" s="26"/>
    </row>
    <row r="25" spans="1:4" s="32" customFormat="1" ht="25.5">
      <c r="A25" s="15" t="s">
        <v>51</v>
      </c>
      <c r="B25" s="30"/>
      <c r="C25" s="26"/>
      <c r="D25" s="26"/>
    </row>
    <row r="26" spans="1:4" ht="12.75">
      <c r="A26" s="16" t="s">
        <v>52</v>
      </c>
      <c r="B26" s="33" t="s">
        <v>53</v>
      </c>
      <c r="C26" s="27"/>
      <c r="D26" s="27"/>
    </row>
    <row r="27" spans="1:4" ht="12.75">
      <c r="A27" s="16" t="s">
        <v>54</v>
      </c>
      <c r="B27" s="33" t="s">
        <v>55</v>
      </c>
      <c r="C27" s="27">
        <v>120657</v>
      </c>
      <c r="D27" s="27">
        <v>133382</v>
      </c>
    </row>
    <row r="28" spans="1:4" ht="12.75">
      <c r="A28" s="16" t="s">
        <v>56</v>
      </c>
      <c r="B28" s="33" t="s">
        <v>57</v>
      </c>
      <c r="C28" s="27"/>
      <c r="D28" s="27"/>
    </row>
    <row r="29" spans="1:4" ht="12.75">
      <c r="A29" s="16" t="s">
        <v>58</v>
      </c>
      <c r="B29" s="33" t="s">
        <v>59</v>
      </c>
      <c r="C29" s="27"/>
      <c r="D29" s="27"/>
    </row>
    <row r="30" spans="1:4" ht="12.75">
      <c r="A30" s="16" t="s">
        <v>60</v>
      </c>
      <c r="B30" s="33" t="s">
        <v>61</v>
      </c>
      <c r="C30" s="27">
        <v>149536</v>
      </c>
      <c r="D30" s="27">
        <v>40050</v>
      </c>
    </row>
    <row r="31" spans="1:4" s="32" customFormat="1" ht="12.75">
      <c r="A31" s="15" t="s">
        <v>62</v>
      </c>
      <c r="B31" s="30" t="s">
        <v>63</v>
      </c>
      <c r="C31" s="24">
        <v>270193</v>
      </c>
      <c r="D31" s="24">
        <v>173432</v>
      </c>
    </row>
    <row r="32" spans="1:4" s="32" customFormat="1" ht="25.5">
      <c r="A32" s="15" t="s">
        <v>64</v>
      </c>
      <c r="B32" s="30" t="s">
        <v>65</v>
      </c>
      <c r="C32" s="24">
        <v>15705087</v>
      </c>
      <c r="D32" s="24">
        <v>19418110</v>
      </c>
    </row>
    <row r="33" spans="1:4" s="32" customFormat="1" ht="12.75">
      <c r="A33" s="15" t="s">
        <v>66</v>
      </c>
      <c r="B33" s="30" t="s">
        <v>67</v>
      </c>
      <c r="C33" s="24">
        <v>65200024</v>
      </c>
      <c r="D33" s="24">
        <v>73206185</v>
      </c>
    </row>
    <row r="34" spans="1:4" s="32" customFormat="1" ht="25.5">
      <c r="A34" s="15" t="s">
        <v>68</v>
      </c>
      <c r="B34" s="30"/>
      <c r="C34" s="26"/>
      <c r="D34" s="26"/>
    </row>
    <row r="35" spans="1:4" ht="12.75">
      <c r="A35" s="16" t="s">
        <v>69</v>
      </c>
      <c r="B35" s="33" t="s">
        <v>70</v>
      </c>
      <c r="C35" s="27"/>
      <c r="D35" s="27"/>
    </row>
    <row r="36" spans="1:4" ht="12.75">
      <c r="A36" s="16" t="s">
        <v>54</v>
      </c>
      <c r="B36" s="33" t="s">
        <v>71</v>
      </c>
      <c r="C36" s="27"/>
      <c r="D36" s="27"/>
    </row>
    <row r="37" spans="1:4" ht="12.75">
      <c r="A37" s="16" t="s">
        <v>56</v>
      </c>
      <c r="B37" s="33" t="s">
        <v>72</v>
      </c>
      <c r="C37" s="27"/>
      <c r="D37" s="27"/>
    </row>
    <row r="38" spans="1:4" ht="12.75">
      <c r="A38" s="16" t="s">
        <v>73</v>
      </c>
      <c r="B38" s="33" t="s">
        <v>74</v>
      </c>
      <c r="C38" s="27"/>
      <c r="D38" s="27"/>
    </row>
    <row r="39" spans="1:4" ht="12.75">
      <c r="A39" s="16" t="s">
        <v>75</v>
      </c>
      <c r="B39" s="33" t="s">
        <v>76</v>
      </c>
      <c r="C39" s="27"/>
      <c r="D39" s="27"/>
    </row>
    <row r="40" spans="1:4" s="32" customFormat="1" ht="12.75">
      <c r="A40" s="15" t="s">
        <v>77</v>
      </c>
      <c r="B40" s="30" t="s">
        <v>78</v>
      </c>
      <c r="C40" s="49">
        <v>0</v>
      </c>
      <c r="D40" s="49">
        <v>0</v>
      </c>
    </row>
    <row r="41" spans="1:4" s="32" customFormat="1" ht="12.75">
      <c r="A41" s="15" t="s">
        <v>79</v>
      </c>
      <c r="B41" s="30" t="s">
        <v>80</v>
      </c>
      <c r="C41" s="26"/>
      <c r="D41" s="26"/>
    </row>
    <row r="42" spans="1:4" s="32" customFormat="1" ht="12.75">
      <c r="A42" s="15" t="s">
        <v>81</v>
      </c>
      <c r="B42" s="30"/>
      <c r="C42" s="26"/>
      <c r="D42" s="26"/>
    </row>
    <row r="43" spans="1:4" s="32" customFormat="1" ht="12.75">
      <c r="A43" s="15" t="s">
        <v>82</v>
      </c>
      <c r="B43" s="30">
        <v>29</v>
      </c>
      <c r="C43" s="26">
        <v>63190891</v>
      </c>
      <c r="D43" s="26">
        <v>70936239</v>
      </c>
    </row>
    <row r="44" spans="1:4" ht="12.75">
      <c r="A44" s="18" t="s">
        <v>84</v>
      </c>
      <c r="B44" s="33">
        <v>30</v>
      </c>
      <c r="C44" s="27"/>
      <c r="D44" s="27"/>
    </row>
    <row r="45" spans="1:4" ht="12.75">
      <c r="A45" s="16" t="s">
        <v>86</v>
      </c>
      <c r="B45" s="33"/>
      <c r="C45" s="27"/>
      <c r="D45" s="27"/>
    </row>
    <row r="46" spans="1:4" ht="12.75">
      <c r="A46" s="16" t="s">
        <v>87</v>
      </c>
      <c r="B46" s="33">
        <v>31</v>
      </c>
      <c r="C46" s="27"/>
      <c r="D46" s="27"/>
    </row>
    <row r="47" spans="1:4" ht="12.75">
      <c r="A47" s="16" t="s">
        <v>89</v>
      </c>
      <c r="B47" s="33">
        <v>32</v>
      </c>
      <c r="C47" s="27"/>
      <c r="D47" s="27"/>
    </row>
    <row r="48" spans="1:4" ht="12.75">
      <c r="A48" s="16" t="s">
        <v>105</v>
      </c>
      <c r="B48" s="39"/>
      <c r="C48" s="27"/>
      <c r="D48" s="27"/>
    </row>
    <row r="49" spans="1:4" ht="12.75">
      <c r="A49" s="16" t="s">
        <v>92</v>
      </c>
      <c r="B49" s="33">
        <v>33</v>
      </c>
      <c r="C49" s="27"/>
      <c r="D49" s="27"/>
    </row>
    <row r="50" spans="1:4" ht="12.75">
      <c r="A50" s="16" t="s">
        <v>94</v>
      </c>
      <c r="B50" s="33">
        <v>34</v>
      </c>
      <c r="C50" s="27"/>
      <c r="D50" s="27"/>
    </row>
    <row r="51" spans="1:4" s="32" customFormat="1" ht="12.75">
      <c r="A51" s="15" t="s">
        <v>96</v>
      </c>
      <c r="B51" s="30"/>
      <c r="C51" s="26"/>
      <c r="D51" s="26"/>
    </row>
    <row r="52" spans="1:4" ht="12.75">
      <c r="A52" s="16" t="s">
        <v>97</v>
      </c>
      <c r="B52" s="33">
        <v>35</v>
      </c>
      <c r="C52" s="27">
        <v>2009133</v>
      </c>
      <c r="D52" s="27">
        <v>2269946</v>
      </c>
    </row>
    <row r="53" spans="1:4" ht="12.75">
      <c r="A53" s="16" t="s">
        <v>99</v>
      </c>
      <c r="B53" s="33">
        <v>36</v>
      </c>
      <c r="C53" s="27"/>
      <c r="D53" s="27"/>
    </row>
    <row r="54" spans="1:4" s="32" customFormat="1" ht="12.75">
      <c r="A54" s="15" t="s">
        <v>101</v>
      </c>
      <c r="B54" s="30">
        <v>37</v>
      </c>
      <c r="C54" s="26"/>
      <c r="D54" s="26"/>
    </row>
    <row r="55" spans="1:4" s="32" customFormat="1" ht="12.75">
      <c r="A55" s="15" t="s">
        <v>103</v>
      </c>
      <c r="B55" s="30">
        <v>38</v>
      </c>
      <c r="C55" s="24">
        <v>65200024</v>
      </c>
      <c r="D55" s="24">
        <v>73206185</v>
      </c>
    </row>
    <row r="56" s="32" customFormat="1" ht="12.75">
      <c r="A56" s="2"/>
    </row>
    <row r="57" spans="1:3" s="32" customFormat="1" ht="12.75">
      <c r="A57" s="2"/>
      <c r="B57" s="2"/>
      <c r="C57" s="2"/>
    </row>
    <row r="62" ht="12.75">
      <c r="D62" s="59"/>
    </row>
  </sheetData>
  <sheetProtection selectLockedCells="1"/>
  <mergeCells count="8">
    <mergeCell ref="C1:D1"/>
    <mergeCell ref="C2:D2"/>
    <mergeCell ref="C3:D3"/>
    <mergeCell ref="A1:B3"/>
    <mergeCell ref="A4:A5"/>
    <mergeCell ref="B4:B5"/>
    <mergeCell ref="C4:C5"/>
    <mergeCell ref="D4:D5"/>
  </mergeCells>
  <dataValidations count="9">
    <dataValidation allowBlank="1" showInputMessage="1" showErrorMessage="1" errorTitle="Eroare format data" error="Eroare format data" sqref="C44:D44"/>
    <dataValidation type="whole" allowBlank="1" showInputMessage="1" showErrorMessage="1" errorTitle="Eroare format data" error="Eroare format data" sqref="C41:D41 C49:D50">
      <formula1>0</formula1>
      <formula2>1E+23</formula2>
    </dataValidation>
    <dataValidation type="whole" allowBlank="1" showInputMessage="1" showErrorMessage="1" errorTitle="Eroare format data" error="Eroare format data" sqref="C24:D24 C46:D47">
      <formula1>0</formula1>
      <formula2>1E+21</formula2>
    </dataValidation>
    <dataValidation type="whole" allowBlank="1" showInputMessage="1" showErrorMessage="1" errorTitle="Eroare format data" error="Eroare format data" sqref="C52:D54">
      <formula1>0</formula1>
      <formula2>1000000000000000000</formula2>
    </dataValidation>
    <dataValidation type="whole" allowBlank="1" showInputMessage="1" showErrorMessage="1" errorTitle="Eroare format data" error="Eroare format data" sqref="C35:D35 C27:D27 C30:D30 C37:D38">
      <formula1>0</formula1>
      <formula2>1E+24</formula2>
    </dataValidation>
    <dataValidation type="whole" allowBlank="1" showInputMessage="1" showErrorMessage="1" errorTitle="Eroare format data" error="Eroare format data" sqref="C26:D26 C28:D29">
      <formula1>0</formula1>
      <formula2>10000000000000000000</formula2>
    </dataValidation>
    <dataValidation type="whole" allowBlank="1" showInputMessage="1" showErrorMessage="1" errorTitle="Eroare format data" error="Eroare format data" sqref="C21:D22">
      <formula1>0</formula1>
      <formula2>1.11111111111111E+22</formula2>
    </dataValidation>
    <dataValidation type="whole" allowBlank="1" showInputMessage="1" showErrorMessage="1" errorTitle="Eroare format data" error="Eroare format data" sqref="C14:D18">
      <formula1>0</formula1>
      <formula2>1.11111111111111E+23</formula2>
    </dataValidation>
    <dataValidation type="whole" allowBlank="1" showInputMessage="1" showErrorMessage="1" errorTitle="Eroare format data" error="Eroare format data" sqref="C9:D10">
      <formula1>0</formula1>
      <formula2>1.11111111111111E+24</formula2>
    </dataValidation>
  </dataValidations>
  <hyperlinks>
    <hyperlink ref="A38" r:id="rId1" display="_ftn1"/>
  </hyperlinks>
  <printOptions/>
  <pageMargins left="0.6" right="0.5" top="0.48" bottom="0.48" header="0.49" footer="0.42"/>
  <pageSetup horizontalDpi="600" verticalDpi="600" orientation="portrait" scale="77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Florentina.STEF</dc:creator>
  <cp:keywords/>
  <dc:description/>
  <cp:lastModifiedBy>Florentina.STEF</cp:lastModifiedBy>
  <cp:lastPrinted>2018-06-26T10:40:07Z</cp:lastPrinted>
  <dcterms:created xsi:type="dcterms:W3CDTF">2018-06-26T10:00:44Z</dcterms:created>
  <dcterms:modified xsi:type="dcterms:W3CDTF">2018-06-27T07:30:56Z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