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firstSheet="3" activeTab="5"/>
  </bookViews>
  <sheets>
    <sheet name="FPF AEGON ESENTIAL" sheetId="1" r:id="rId1"/>
    <sheet name="FPF AZT MODERATO" sheetId="2" r:id="rId2"/>
    <sheet name="FPF AZT VIVACE" sheetId="3" r:id="rId3"/>
    <sheet name="FPF BCR PLUS" sheetId="4" r:id="rId4"/>
    <sheet name="FPF BRD MEDIO" sheetId="5" r:id="rId5"/>
    <sheet name="FPF PENSIA MEA" sheetId="6" r:id="rId6"/>
    <sheet name="FPF NN ACTIV" sheetId="7" r:id="rId7"/>
    <sheet name="FPF NN OPTIM" sheetId="8" r:id="rId8"/>
    <sheet name="FPF RAIFFEISEN ACUMULARE" sheetId="9" r:id="rId9"/>
    <sheet name="FPF STABIL " sheetId="10" r:id="rId10"/>
  </sheets>
  <externalReferences>
    <externalReference r:id="rId13"/>
    <externalReference r:id="rId14"/>
    <externalReference r:id="rId15"/>
  </externalReferences>
  <definedNames>
    <definedName name="ACTIV_TOTAL" localSheetId="0">#REF!</definedName>
    <definedName name="ACTIV_TOTAL" localSheetId="1">#REF!</definedName>
    <definedName name="ACTIV_TOTAL" localSheetId="2">#REF!</definedName>
    <definedName name="ACTIV_TOTAL" localSheetId="3">#REF!</definedName>
    <definedName name="ACTIV_TOTAL" localSheetId="4">#REF!</definedName>
    <definedName name="ACTIV_TOTAL" localSheetId="6">#REF!</definedName>
    <definedName name="ACTIV_TOTAL" localSheetId="7">#REF!</definedName>
    <definedName name="ACTIV_TOTAL" localSheetId="5">#REF!</definedName>
    <definedName name="ACTIV_TOTAL" localSheetId="9">#REF!</definedName>
    <definedName name="ACTIV_TOTAL">#REF!</definedName>
    <definedName name="allampapirok" localSheetId="0">#REF!</definedName>
    <definedName name="allampapirok" localSheetId="1">#REF!</definedName>
    <definedName name="allampapirok" localSheetId="2">#REF!</definedName>
    <definedName name="allampapirok" localSheetId="3">#REF!</definedName>
    <definedName name="allampapirok" localSheetId="4">#REF!</definedName>
    <definedName name="allampapirok" localSheetId="6">#REF!</definedName>
    <definedName name="allampapirok" localSheetId="7">#REF!</definedName>
    <definedName name="allampapirok" localSheetId="5">#REF!</definedName>
    <definedName name="allampapirok" localSheetId="9">#REF!</definedName>
    <definedName name="allampapirok">#REF!</definedName>
    <definedName name="belepes" localSheetId="0">#REF!</definedName>
    <definedName name="belepes" localSheetId="1">#REF!</definedName>
    <definedName name="belepes" localSheetId="2">#REF!</definedName>
    <definedName name="belepes" localSheetId="3">#REF!</definedName>
    <definedName name="belepes" localSheetId="4">#REF!</definedName>
    <definedName name="belepes" localSheetId="6">#REF!</definedName>
    <definedName name="belepes" localSheetId="7">#REF!</definedName>
    <definedName name="belepes" localSheetId="5">#REF!</definedName>
    <definedName name="belepes" localSheetId="9">#REF!</definedName>
    <definedName name="belepes">#REF!</definedName>
    <definedName name="bgfdxbv" localSheetId="0">#REF!</definedName>
    <definedName name="bgfdxbv" localSheetId="1">#REF!</definedName>
    <definedName name="bgfdxbv" localSheetId="2">#REF!</definedName>
    <definedName name="bgfdxbv" localSheetId="3">#REF!</definedName>
    <definedName name="bgfdxbv" localSheetId="4">#REF!</definedName>
    <definedName name="bgfdxbv" localSheetId="6">#REF!</definedName>
    <definedName name="bgfdxbv" localSheetId="7">#REF!</definedName>
    <definedName name="bgfdxbv" localSheetId="5">#REF!</definedName>
    <definedName name="bgfdxbv" localSheetId="9">#REF!</definedName>
    <definedName name="bgfdxbv">#REF!</definedName>
    <definedName name="ClasificareCSSPPLabel" localSheetId="0">'[1]Template'!#REF!</definedName>
    <definedName name="ClasificareCSSPPLabel" localSheetId="1">'[1]Template'!#REF!</definedName>
    <definedName name="ClasificareCSSPPLabel" localSheetId="2">'[1]Template'!#REF!</definedName>
    <definedName name="ClasificareCSSPPLabel" localSheetId="3">'[1]Template'!#REF!</definedName>
    <definedName name="ClasificareCSSPPLabel" localSheetId="4">'[1]Template'!#REF!</definedName>
    <definedName name="ClasificareCSSPPLabel" localSheetId="6">'[1]Template'!#REF!</definedName>
    <definedName name="ClasificareCSSPPLabel" localSheetId="7">'[1]Template'!#REF!</definedName>
    <definedName name="ClasificareCSSPPLabel" localSheetId="5">'[1]Template'!#REF!</definedName>
    <definedName name="ClasificareCSSPPLabel" localSheetId="9">'[1]Template'!#REF!</definedName>
    <definedName name="ClasificareCSSPPLabel">'[1]Template'!#REF!</definedName>
    <definedName name="connectstr" localSheetId="0">#REF!</definedName>
    <definedName name="connectstr" localSheetId="1">#REF!</definedName>
    <definedName name="connectstr" localSheetId="2">#REF!</definedName>
    <definedName name="connectstr" localSheetId="3">#REF!</definedName>
    <definedName name="connectstr" localSheetId="4">#REF!</definedName>
    <definedName name="connectstr" localSheetId="6">#REF!</definedName>
    <definedName name="connectstr" localSheetId="7">#REF!</definedName>
    <definedName name="connectstr" localSheetId="5">#REF!</definedName>
    <definedName name="connectstr" localSheetId="9">#REF!</definedName>
    <definedName name="connectstr">#REF!</definedName>
    <definedName name="EmptyHeader" localSheetId="0">'[1]Template'!#REF!</definedName>
    <definedName name="EmptyHeader" localSheetId="1">'[1]Template'!#REF!</definedName>
    <definedName name="EmptyHeader" localSheetId="2">'[1]Template'!#REF!</definedName>
    <definedName name="EmptyHeader" localSheetId="3">'[1]Template'!#REF!</definedName>
    <definedName name="EmptyHeader" localSheetId="4">'[1]Template'!#REF!</definedName>
    <definedName name="EmptyHeader" localSheetId="6">'[1]Template'!#REF!</definedName>
    <definedName name="EmptyHeader" localSheetId="7">'[1]Template'!#REF!</definedName>
    <definedName name="EmptyHeader" localSheetId="5">'[1]Template'!#REF!</definedName>
    <definedName name="EmptyHeader" localSheetId="9">'[1]Template'!#REF!</definedName>
    <definedName name="EmptyHeader">'[1]Template'!#REF!</definedName>
    <definedName name="Excel_BuiltIn__FilterDatabase_1" localSheetId="0">#REF!</definedName>
    <definedName name="Excel_BuiltIn__FilterDatabase_1" localSheetId="1">#REF!</definedName>
    <definedName name="Excel_BuiltIn__FilterDatabase_1" localSheetId="2">#REF!</definedName>
    <definedName name="Excel_BuiltIn__FilterDatabase_1" localSheetId="3">#REF!</definedName>
    <definedName name="Excel_BuiltIn__FilterDatabase_1" localSheetId="4">#REF!</definedName>
    <definedName name="Excel_BuiltIn__FilterDatabase_1" localSheetId="6">#REF!</definedName>
    <definedName name="Excel_BuiltIn__FilterDatabase_1" localSheetId="7">#REF!</definedName>
    <definedName name="Excel_BuiltIn__FilterDatabase_1" localSheetId="5">#REF!</definedName>
    <definedName name="Excel_BuiltIn__FilterDatabase_1" localSheetId="9">#REF!</definedName>
    <definedName name="Excel_BuiltIn__FilterDatabase_1">#REF!</definedName>
    <definedName name="fdas" localSheetId="0">#REF!</definedName>
    <definedName name="fdas" localSheetId="1">#REF!</definedName>
    <definedName name="fdas" localSheetId="2">#REF!</definedName>
    <definedName name="fdas" localSheetId="3">#REF!</definedName>
    <definedName name="fdas" localSheetId="4">#REF!</definedName>
    <definedName name="fdas" localSheetId="6">#REF!</definedName>
    <definedName name="fdas" localSheetId="7">#REF!</definedName>
    <definedName name="fdas" localSheetId="5">#REF!</definedName>
    <definedName name="fdas" localSheetId="9">#REF!</definedName>
    <definedName name="fdas">#REF!</definedName>
    <definedName name="gfxgfxbfx" localSheetId="0">#REF!</definedName>
    <definedName name="gfxgfxbfx" localSheetId="1">#REF!</definedName>
    <definedName name="gfxgfxbfx" localSheetId="2">#REF!</definedName>
    <definedName name="gfxgfxbfx" localSheetId="3">#REF!</definedName>
    <definedName name="gfxgfxbfx" localSheetId="4">#REF!</definedName>
    <definedName name="gfxgfxbfx" localSheetId="6">#REF!</definedName>
    <definedName name="gfxgfxbfx" localSheetId="7">#REF!</definedName>
    <definedName name="gfxgfxbfx" localSheetId="5">#REF!</definedName>
    <definedName name="gfxgfxbfx" localSheetId="9">#REF!</definedName>
    <definedName name="gfxgfxbfx">#REF!</definedName>
    <definedName name="Header_CrestereZilnica" localSheetId="0">'[1]Template'!#REF!</definedName>
    <definedName name="Header_CrestereZilnica" localSheetId="1">'[1]Template'!#REF!</definedName>
    <definedName name="Header_CrestereZilnica" localSheetId="2">'[1]Template'!#REF!</definedName>
    <definedName name="Header_CrestereZilnica" localSheetId="3">'[1]Template'!#REF!</definedName>
    <definedName name="Header_CrestereZilnica" localSheetId="4">'[1]Template'!#REF!</definedName>
    <definedName name="Header_CrestereZilnica" localSheetId="6">'[1]Template'!#REF!</definedName>
    <definedName name="Header_CrestereZilnica" localSheetId="7">'[1]Template'!#REF!</definedName>
    <definedName name="Header_CrestereZilnica" localSheetId="5">'[1]Template'!#REF!</definedName>
    <definedName name="Header_CrestereZilnica" localSheetId="9">'[1]Template'!#REF!</definedName>
    <definedName name="Header_CrestereZilnica">'[1]Template'!#REF!</definedName>
    <definedName name="Header_ValoareActualizata" localSheetId="0">'[1]Template'!#REF!</definedName>
    <definedName name="Header_ValoareActualizata" localSheetId="1">'[1]Template'!#REF!</definedName>
    <definedName name="Header_ValoareActualizata" localSheetId="2">'[1]Template'!#REF!</definedName>
    <definedName name="Header_ValoareActualizata" localSheetId="3">'[1]Template'!#REF!</definedName>
    <definedName name="Header_ValoareActualizata" localSheetId="4">'[1]Template'!#REF!</definedName>
    <definedName name="Header_ValoareActualizata" localSheetId="6">'[1]Template'!#REF!</definedName>
    <definedName name="Header_ValoareActualizata" localSheetId="7">'[1]Template'!#REF!</definedName>
    <definedName name="Header_ValoareActualizata" localSheetId="5">'[1]Template'!#REF!</definedName>
    <definedName name="Header_ValoareActualizata" localSheetId="9">'[1]Template'!#REF!</definedName>
    <definedName name="Header_ValoareActualizata">'[1]Template'!#REF!</definedName>
    <definedName name="Header_ValoareNominalaPeObligatiune" localSheetId="0">'[1]Template'!#REF!</definedName>
    <definedName name="Header_ValoareNominalaPeObligatiune" localSheetId="1">'[1]Template'!#REF!</definedName>
    <definedName name="Header_ValoareNominalaPeObligatiune" localSheetId="2">'[1]Template'!#REF!</definedName>
    <definedName name="Header_ValoareNominalaPeObligatiune" localSheetId="3">'[1]Template'!#REF!</definedName>
    <definedName name="Header_ValoareNominalaPeObligatiune" localSheetId="4">'[1]Template'!#REF!</definedName>
    <definedName name="Header_ValoareNominalaPeObligatiune" localSheetId="6">'[1]Template'!#REF!</definedName>
    <definedName name="Header_ValoareNominalaPeObligatiune" localSheetId="7">'[1]Template'!#REF!</definedName>
    <definedName name="Header_ValoareNominalaPeObligatiune" localSheetId="5">'[1]Template'!#REF!</definedName>
    <definedName name="Header_ValoareNominalaPeObligatiune" localSheetId="9">'[1]Template'!#REF!</definedName>
    <definedName name="Header_ValoareNominalaPeObligatiune">'[1]Template'!#REF!</definedName>
    <definedName name="jelentések" localSheetId="0">#REF!</definedName>
    <definedName name="jelentések" localSheetId="1">#REF!</definedName>
    <definedName name="jelentések" localSheetId="2">#REF!</definedName>
    <definedName name="jelentések" localSheetId="3">#REF!</definedName>
    <definedName name="jelentések" localSheetId="4">#REF!</definedName>
    <definedName name="jelentések" localSheetId="6">#REF!</definedName>
    <definedName name="jelentések" localSheetId="7">#REF!</definedName>
    <definedName name="jelentések" localSheetId="5">#REF!</definedName>
    <definedName name="jelentések" localSheetId="9">#REF!</definedName>
    <definedName name="jelentések">#REF!</definedName>
    <definedName name="JUDET">'[2]XX'!$C$7:$C$48</definedName>
    <definedName name="list" localSheetId="0">#REF!</definedName>
    <definedName name="list" localSheetId="1">#REF!</definedName>
    <definedName name="list" localSheetId="2">#REF!</definedName>
    <definedName name="list" localSheetId="3">#REF!</definedName>
    <definedName name="list" localSheetId="4">#REF!</definedName>
    <definedName name="list" localSheetId="6">#REF!</definedName>
    <definedName name="list" localSheetId="7">#REF!</definedName>
    <definedName name="list" localSheetId="5">#REF!</definedName>
    <definedName name="list" localSheetId="8">#REF!</definedName>
    <definedName name="list" localSheetId="9">#REF!</definedName>
    <definedName name="list">#REF!</definedName>
    <definedName name="lucru" localSheetId="0">#REF!</definedName>
    <definedName name="lucru" localSheetId="1">#REF!</definedName>
    <definedName name="lucru" localSheetId="2">#REF!</definedName>
    <definedName name="lucru" localSheetId="3">#REF!</definedName>
    <definedName name="lucru" localSheetId="4">#REF!</definedName>
    <definedName name="lucru" localSheetId="6">#REF!</definedName>
    <definedName name="lucru" localSheetId="7">#REF!</definedName>
    <definedName name="lucru" localSheetId="5">#REF!</definedName>
    <definedName name="lucru" localSheetId="9">#REF!</definedName>
    <definedName name="lucru">#REF!</definedName>
    <definedName name="NR_INVEST_F" localSheetId="0">#REF!</definedName>
    <definedName name="NR_INVEST_F" localSheetId="1">#REF!</definedName>
    <definedName name="NR_INVEST_F" localSheetId="2">#REF!</definedName>
    <definedName name="NR_INVEST_F" localSheetId="3">#REF!</definedName>
    <definedName name="NR_INVEST_F" localSheetId="4">#REF!</definedName>
    <definedName name="NR_INVEST_F" localSheetId="6">#REF!</definedName>
    <definedName name="NR_INVEST_F" localSheetId="7">#REF!</definedName>
    <definedName name="NR_INVEST_F" localSheetId="5">#REF!</definedName>
    <definedName name="NR_INVEST_F" localSheetId="9">#REF!</definedName>
    <definedName name="NR_INVEST_F">#REF!</definedName>
    <definedName name="NR_INVEST_J" localSheetId="0">#REF!</definedName>
    <definedName name="NR_INVEST_J" localSheetId="1">#REF!</definedName>
    <definedName name="NR_INVEST_J" localSheetId="2">#REF!</definedName>
    <definedName name="NR_INVEST_J" localSheetId="3">#REF!</definedName>
    <definedName name="NR_INVEST_J" localSheetId="4">#REF!</definedName>
    <definedName name="NR_INVEST_J" localSheetId="6">#REF!</definedName>
    <definedName name="NR_INVEST_J" localSheetId="7">#REF!</definedName>
    <definedName name="NR_INVEST_J" localSheetId="5">#REF!</definedName>
    <definedName name="NR_INVEST_J" localSheetId="9">#REF!</definedName>
    <definedName name="NR_INVEST_J">#REF!</definedName>
    <definedName name="NR_UNITS" localSheetId="0">#REF!</definedName>
    <definedName name="NR_UNITS" localSheetId="1">#REF!</definedName>
    <definedName name="NR_UNITS" localSheetId="2">#REF!</definedName>
    <definedName name="NR_UNITS" localSheetId="3">#REF!</definedName>
    <definedName name="NR_UNITS" localSheetId="4">#REF!</definedName>
    <definedName name="NR_UNITS" localSheetId="6">#REF!</definedName>
    <definedName name="NR_UNITS" localSheetId="7">#REF!</definedName>
    <definedName name="NR_UNITS" localSheetId="5">#REF!</definedName>
    <definedName name="NR_UNITS" localSheetId="9">#REF!</definedName>
    <definedName name="NR_UNITS">#REF!</definedName>
    <definedName name="NR_UNITS_F" localSheetId="0">#REF!</definedName>
    <definedName name="NR_UNITS_F" localSheetId="1">#REF!</definedName>
    <definedName name="NR_UNITS_F" localSheetId="2">#REF!</definedName>
    <definedName name="NR_UNITS_F" localSheetId="3">#REF!</definedName>
    <definedName name="NR_UNITS_F" localSheetId="4">#REF!</definedName>
    <definedName name="NR_UNITS_F" localSheetId="6">#REF!</definedName>
    <definedName name="NR_UNITS_F" localSheetId="7">#REF!</definedName>
    <definedName name="NR_UNITS_F" localSheetId="5">#REF!</definedName>
    <definedName name="NR_UNITS_F" localSheetId="9">#REF!</definedName>
    <definedName name="NR_UNITS_F">#REF!</definedName>
    <definedName name="NR_UNITS_J" localSheetId="0">#REF!</definedName>
    <definedName name="NR_UNITS_J" localSheetId="1">#REF!</definedName>
    <definedName name="NR_UNITS_J" localSheetId="2">#REF!</definedName>
    <definedName name="NR_UNITS_J" localSheetId="3">#REF!</definedName>
    <definedName name="NR_UNITS_J" localSheetId="4">#REF!</definedName>
    <definedName name="NR_UNITS_J" localSheetId="6">#REF!</definedName>
    <definedName name="NR_UNITS_J" localSheetId="7">#REF!</definedName>
    <definedName name="NR_UNITS_J" localSheetId="5">#REF!</definedName>
    <definedName name="NR_UNITS_J" localSheetId="9">#REF!</definedName>
    <definedName name="NR_UNITS_J">#REF!</definedName>
    <definedName name="NR_UNITS_J2">'[3]NAV_calculation_RR'!$B$86</definedName>
    <definedName name="_xlnm.Print_Area" localSheetId="0">'FPF AEGON ESENTIAL'!$A$1:$D$42</definedName>
    <definedName name="_xlnm.Print_Area" localSheetId="1">'FPF AZT MODERATO'!$A$1:$A$42</definedName>
    <definedName name="_xlnm.Print_Area" localSheetId="2">'FPF AZT VIVACE'!$A$1:$A$41</definedName>
    <definedName name="_xlnm.Print_Area" localSheetId="3">'FPF BCR PLUS'!$A$1:$A$41</definedName>
    <definedName name="_xlnm.Print_Area" localSheetId="4">'FPF BRD MEDIO'!$A$1:$A$40</definedName>
    <definedName name="_xlnm.Print_Area" localSheetId="6">'FPF NN ACTIV'!$A$1:$A$40</definedName>
    <definedName name="_xlnm.Print_Area" localSheetId="7">'FPF NN OPTIM'!$A$1:$A$39</definedName>
    <definedName name="_xlnm.Print_Area" localSheetId="5">'FPF PENSIA MEA'!$A$1:$A$40</definedName>
    <definedName name="_xlnm.Print_Area" localSheetId="8">'FPF RAIFFEISEN ACUMULARE'!$A$1:$A$41</definedName>
    <definedName name="_xlnm.Print_Area" localSheetId="9">'FPF STABIL '!$A$1:$A$42</definedName>
    <definedName name="pwd" localSheetId="0">#REF!</definedName>
    <definedName name="pwd" localSheetId="1">#REF!</definedName>
    <definedName name="pwd" localSheetId="2">#REF!</definedName>
    <definedName name="pwd" localSheetId="3">#REF!</definedName>
    <definedName name="pwd" localSheetId="4">#REF!</definedName>
    <definedName name="pwd" localSheetId="6">#REF!</definedName>
    <definedName name="pwd" localSheetId="7">#REF!</definedName>
    <definedName name="pwd" localSheetId="5">#REF!</definedName>
    <definedName name="pwd" localSheetId="9">#REF!</definedName>
    <definedName name="pwd">#REF!</definedName>
    <definedName name="Titlu" localSheetId="0">#REF!</definedName>
    <definedName name="Titlu" localSheetId="1">#REF!</definedName>
    <definedName name="Titlu" localSheetId="2">#REF!</definedName>
    <definedName name="Titlu" localSheetId="3">#REF!</definedName>
    <definedName name="Titlu" localSheetId="4">#REF!</definedName>
    <definedName name="Titlu" localSheetId="6">#REF!</definedName>
    <definedName name="Titlu" localSheetId="7">#REF!</definedName>
    <definedName name="Titlu" localSheetId="5">#REF!</definedName>
    <definedName name="Titlu" localSheetId="9">#REF!</definedName>
    <definedName name="Titlu">#REF!</definedName>
    <definedName name="Total_CrestereZilnica" localSheetId="0">'[1]Template'!#REF!</definedName>
    <definedName name="Total_CrestereZilnica" localSheetId="1">'[1]Template'!#REF!</definedName>
    <definedName name="Total_CrestereZilnica" localSheetId="2">'[1]Template'!#REF!</definedName>
    <definedName name="Total_CrestereZilnica" localSheetId="3">'[1]Template'!#REF!</definedName>
    <definedName name="Total_CrestereZilnica" localSheetId="4">'[1]Template'!#REF!</definedName>
    <definedName name="Total_CrestereZilnica" localSheetId="6">'[1]Template'!#REF!</definedName>
    <definedName name="Total_CrestereZilnica" localSheetId="7">'[1]Template'!#REF!</definedName>
    <definedName name="Total_CrestereZilnica" localSheetId="5">'[1]Template'!#REF!</definedName>
    <definedName name="Total_CrestereZilnica" localSheetId="9">'[1]Template'!#REF!</definedName>
    <definedName name="Total_CrestereZilnica">'[1]Template'!#REF!</definedName>
    <definedName name="Total_ValoareActualizata" localSheetId="0">'[1]Template'!#REF!</definedName>
    <definedName name="Total_ValoareActualizata" localSheetId="1">'[1]Template'!#REF!</definedName>
    <definedName name="Total_ValoareActualizata" localSheetId="2">'[1]Template'!#REF!</definedName>
    <definedName name="Total_ValoareActualizata" localSheetId="3">'[1]Template'!#REF!</definedName>
    <definedName name="Total_ValoareActualizata" localSheetId="4">'[1]Template'!#REF!</definedName>
    <definedName name="Total_ValoareActualizata" localSheetId="6">'[1]Template'!#REF!</definedName>
    <definedName name="Total_ValoareActualizata" localSheetId="7">'[1]Template'!#REF!</definedName>
    <definedName name="Total_ValoareActualizata" localSheetId="5">'[1]Template'!#REF!</definedName>
    <definedName name="Total_ValoareActualizata" localSheetId="9">'[1]Template'!#REF!</definedName>
    <definedName name="Total_ValoareActualizata">'[1]Template'!#REF!</definedName>
    <definedName name="Total_ValoareNominalaPeObligatiune" localSheetId="0">'[1]Template'!#REF!</definedName>
    <definedName name="Total_ValoareNominalaPeObligatiune" localSheetId="1">'[1]Template'!#REF!</definedName>
    <definedName name="Total_ValoareNominalaPeObligatiune" localSheetId="2">'[1]Template'!#REF!</definedName>
    <definedName name="Total_ValoareNominalaPeObligatiune" localSheetId="3">'[1]Template'!#REF!</definedName>
    <definedName name="Total_ValoareNominalaPeObligatiune" localSheetId="4">'[1]Template'!#REF!</definedName>
    <definedName name="Total_ValoareNominalaPeObligatiune" localSheetId="6">'[1]Template'!#REF!</definedName>
    <definedName name="Total_ValoareNominalaPeObligatiune" localSheetId="7">'[1]Template'!#REF!</definedName>
    <definedName name="Total_ValoareNominalaPeObligatiune" localSheetId="5">'[1]Template'!#REF!</definedName>
    <definedName name="Total_ValoareNominalaPeObligatiune" localSheetId="9">'[1]Template'!#REF!</definedName>
    <definedName name="Total_ValoareNominalaPeObligatiune">'[1]Template'!#REF!</definedName>
    <definedName name="username" localSheetId="0">#REF!</definedName>
    <definedName name="username" localSheetId="1">#REF!</definedName>
    <definedName name="username" localSheetId="2">#REF!</definedName>
    <definedName name="username" localSheetId="3">#REF!</definedName>
    <definedName name="username" localSheetId="4">#REF!</definedName>
    <definedName name="username" localSheetId="6">#REF!</definedName>
    <definedName name="username" localSheetId="7">#REF!</definedName>
    <definedName name="username" localSheetId="5">#REF!</definedName>
    <definedName name="username" localSheetId="9">#REF!</definedName>
    <definedName name="username">#REF!</definedName>
    <definedName name="Valoare_CrestereZilnica" localSheetId="0">'[1]Template'!#REF!</definedName>
    <definedName name="Valoare_CrestereZilnica" localSheetId="1">'[1]Template'!#REF!</definedName>
    <definedName name="Valoare_CrestereZilnica" localSheetId="2">'[1]Template'!#REF!</definedName>
    <definedName name="Valoare_CrestereZilnica" localSheetId="3">'[1]Template'!#REF!</definedName>
    <definedName name="Valoare_CrestereZilnica" localSheetId="4">'[1]Template'!#REF!</definedName>
    <definedName name="Valoare_CrestereZilnica" localSheetId="6">'[1]Template'!#REF!</definedName>
    <definedName name="Valoare_CrestereZilnica" localSheetId="7">'[1]Template'!#REF!</definedName>
    <definedName name="Valoare_CrestereZilnica" localSheetId="5">'[1]Template'!#REF!</definedName>
    <definedName name="Valoare_CrestereZilnica" localSheetId="9">'[1]Template'!#REF!</definedName>
    <definedName name="Valoare_CrestereZilnica">'[1]Template'!#REF!</definedName>
    <definedName name="Valoare_ValoareActualizata" localSheetId="0">'[1]Template'!#REF!</definedName>
    <definedName name="Valoare_ValoareActualizata" localSheetId="1">'[1]Template'!#REF!</definedName>
    <definedName name="Valoare_ValoareActualizata" localSheetId="2">'[1]Template'!#REF!</definedName>
    <definedName name="Valoare_ValoareActualizata" localSheetId="3">'[1]Template'!#REF!</definedName>
    <definedName name="Valoare_ValoareActualizata" localSheetId="4">'[1]Template'!#REF!</definedName>
    <definedName name="Valoare_ValoareActualizata" localSheetId="6">'[1]Template'!#REF!</definedName>
    <definedName name="Valoare_ValoareActualizata" localSheetId="7">'[1]Template'!#REF!</definedName>
    <definedName name="Valoare_ValoareActualizata" localSheetId="5">'[1]Template'!#REF!</definedName>
    <definedName name="Valoare_ValoareActualizata" localSheetId="9">'[1]Template'!#REF!</definedName>
    <definedName name="Valoare_ValoareActualizata">'[1]Template'!#REF!</definedName>
    <definedName name="Valoare_ValoareNominalaPeObligatiune" localSheetId="0">'[1]Template'!#REF!</definedName>
    <definedName name="Valoare_ValoareNominalaPeObligatiune" localSheetId="1">'[1]Template'!#REF!</definedName>
    <definedName name="Valoare_ValoareNominalaPeObligatiune" localSheetId="2">'[1]Template'!#REF!</definedName>
    <definedName name="Valoare_ValoareNominalaPeObligatiune" localSheetId="3">'[1]Template'!#REF!</definedName>
    <definedName name="Valoare_ValoareNominalaPeObligatiune" localSheetId="4">'[1]Template'!#REF!</definedName>
    <definedName name="Valoare_ValoareNominalaPeObligatiune" localSheetId="6">'[1]Template'!#REF!</definedName>
    <definedName name="Valoare_ValoareNominalaPeObligatiune" localSheetId="7">'[1]Template'!#REF!</definedName>
    <definedName name="Valoare_ValoareNominalaPeObligatiune" localSheetId="5">'[1]Template'!#REF!</definedName>
    <definedName name="Valoare_ValoareNominalaPeObligatiune" localSheetId="9">'[1]Template'!#REF!</definedName>
    <definedName name="Valoare_ValoareNominalaPeObligatiune">'[1]Template'!#REF!</definedName>
    <definedName name="zzzz">'[3]NAV_calculation_RR'!$B$86</definedName>
  </definedNames>
  <calcPr fullCalcOnLoad="1"/>
</workbook>
</file>

<file path=xl/sharedStrings.xml><?xml version="1.0" encoding="utf-8"?>
<sst xmlns="http://schemas.openxmlformats.org/spreadsheetml/2006/main" count="577" uniqueCount="76">
  <si>
    <t>DATE DE IDENTIFICARE</t>
  </si>
  <si>
    <t>FONDUL DE PENSII FACULTATIVE AZT MODERATO</t>
  </si>
  <si>
    <t>FONDUL DE PENSII FACULTATIVE AZT VIVACE</t>
  </si>
  <si>
    <t>FONDUL DE PENSII FACULTATIVE BCR PLUS</t>
  </si>
  <si>
    <t>FONDUL DE PENSII FACULTATIVE PENSIA MEA</t>
  </si>
  <si>
    <t>CONTUL DE PROFIT ȘI PIERDERE</t>
  </si>
  <si>
    <t>la data de 31 decembrie 2017</t>
  </si>
  <si>
    <t>Identificarea elementului</t>
  </si>
  <si>
    <t xml:space="preserve">  Rând</t>
  </si>
  <si>
    <t>Realizări aferente perioadei de raportare</t>
  </si>
  <si>
    <t xml:space="preserve">  Nr. rând</t>
  </si>
  <si>
    <t>Exercițiul financiar precedent (lei)</t>
  </si>
  <si>
    <t>Exercițiul financiar curent (lei)</t>
  </si>
  <si>
    <t>Col. 1</t>
  </si>
  <si>
    <t>Col. 2</t>
  </si>
  <si>
    <t>Col. 3</t>
  </si>
  <si>
    <t>Col. 4</t>
  </si>
  <si>
    <t>B</t>
  </si>
  <si>
    <t>1</t>
  </si>
  <si>
    <t>2</t>
  </si>
  <si>
    <t>A. VENITURI DIN ACTIVITATEA CURENTĂ</t>
  </si>
  <si>
    <t>1. Venituri din imobilizări financiare (ct.761)</t>
  </si>
  <si>
    <t>01</t>
  </si>
  <si>
    <t>2. Venituri din investiţii financiare pe termen scurt (ct.762)</t>
  </si>
  <si>
    <t>02</t>
  </si>
  <si>
    <t>3. Venituri din creanţe imobilizate (ct.763)</t>
  </si>
  <si>
    <t>03</t>
  </si>
  <si>
    <t xml:space="preserve">4. Venituri din investiţii financiare cedate (ct.764) </t>
  </si>
  <si>
    <t>04</t>
  </si>
  <si>
    <t>5. Venituri din dobânzi (ct.766)</t>
  </si>
  <si>
    <t>05</t>
  </si>
  <si>
    <t>6. Alte venituri financiare, inclusiv din diferenţe de curs valutar (ct.765+767+768)</t>
  </si>
  <si>
    <t>06</t>
  </si>
  <si>
    <t>7. Venituri din comisioane specifice fondului de pensii (ct.704)</t>
  </si>
  <si>
    <t>07</t>
  </si>
  <si>
    <t>8. Alte venituri din activitatea curentă (ct..754+758)</t>
  </si>
  <si>
    <t>08</t>
  </si>
  <si>
    <t>TOTAL VENITURI DIN ACTIVITATEA CURENTĂ (rd. 01 la 08)</t>
  </si>
  <si>
    <t>09</t>
  </si>
  <si>
    <t xml:space="preserve">B. CHELTUIELI DIN ACTIVITATEA CURENTĂ </t>
  </si>
  <si>
    <t>X</t>
  </si>
  <si>
    <t>1. Cheltuieli privind investiţiile financiare cedate (ct. 664)</t>
  </si>
  <si>
    <t>10</t>
  </si>
  <si>
    <t>2. Cheltuieli privind dobânzile (ct.666)</t>
  </si>
  <si>
    <t>11</t>
  </si>
  <si>
    <t>3. Alte cheltuieli financiare, inclusiv din diferenţe de curs valutar (ct.663+665+667+668)</t>
  </si>
  <si>
    <t>12</t>
  </si>
  <si>
    <t>4. Cheltuieli privind comisioanele, onorariile şi cotizaţiile (ct.622)</t>
  </si>
  <si>
    <t>13</t>
  </si>
  <si>
    <t>5. Cheltuieli cu serviciile bancare şi asimilate (ct.627)</t>
  </si>
  <si>
    <t>14</t>
  </si>
  <si>
    <t>6. Cheltuieli privind alte servicii executate de terţi (ct.628)</t>
  </si>
  <si>
    <t>15</t>
  </si>
  <si>
    <t xml:space="preserve">7. Cheltuieli cu alte impozite, taxe şi vărsăminte asimilate (ct.635)     </t>
  </si>
  <si>
    <t>16</t>
  </si>
  <si>
    <t>8. Alte cheltuieli din activitatea curentă (ct.654+658)</t>
  </si>
  <si>
    <t>17</t>
  </si>
  <si>
    <t>TOTAL CHELTUIELI DIN ACTIVITATEA CURENTĂ (rd.10 la 17)</t>
  </si>
  <si>
    <t>18</t>
  </si>
  <si>
    <t>C. PROFITUL SAU PIERDEREA DIN ACTIVITATEA CURENTĂ</t>
  </si>
  <si>
    <t>Profit  (rd.09-18)</t>
  </si>
  <si>
    <t>Pierdere  (rd.18-09)</t>
  </si>
  <si>
    <t>20</t>
  </si>
  <si>
    <t xml:space="preserve">D. TOTAL VENITURI (rd. 09) </t>
  </si>
  <si>
    <t>E. TOTAL CHELTUIELI (rd. 18)</t>
  </si>
  <si>
    <t>F. PROFITUL SAU PIERDEREA EXERCIȚIULUI FINANCIAR (ct. 121)</t>
  </si>
  <si>
    <t>Profit  (21-22)</t>
  </si>
  <si>
    <t>23</t>
  </si>
  <si>
    <t>Pierdere  (22-21)</t>
  </si>
  <si>
    <t>24</t>
  </si>
  <si>
    <t>FONDUL DE PENSII FACULTATIVE AEGON ESENTIAL</t>
  </si>
  <si>
    <t>FONDUL DE PENSII FACULTATIVE BRD MEDIO</t>
  </si>
  <si>
    <t>FONDUL DE PENSII FACULTATIVE STABIL</t>
  </si>
  <si>
    <t>FONDUL DE PENSII FACULTATIVE NN ACTIV</t>
  </si>
  <si>
    <t>FONDUL DE PENSII FACULTATIVE NN OPTIM</t>
  </si>
  <si>
    <t>FONDUL DE PENSII FACULTATIVE RAIFFEISEN ACUMULARE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</si>
</sst>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_(* #,##0_);_(* \(#,##0\);_(* &quot;-&quot;??_);_(@_)"/>
    <numFmt numFmtId="166" formatCode="_-* #,##0.00_-;\-* #,##0.00_-;_-* &quot;-&quot;??_-;_-@_-"/>
    <numFmt numFmtId="167" formatCode="_-* #,##0\ _l_e_i_-;\-* #,##0\ _l_e_i_-;_-* &quot;-&quot;??\ _l_e_i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10" xfId="57" applyFont="1" applyFill="1" applyBorder="1" applyAlignment="1" applyProtection="1">
      <alignment horizontal="justify" wrapText="1"/>
      <protection locked="0"/>
    </xf>
    <xf numFmtId="0" fontId="3" fillId="0" borderId="10" xfId="57" applyFont="1" applyFill="1" applyBorder="1" applyAlignment="1" applyProtection="1">
      <alignment horizontal="justify" vertical="top" wrapText="1"/>
      <protection locked="0"/>
    </xf>
    <xf numFmtId="0" fontId="2" fillId="0" borderId="10" xfId="57" applyFont="1" applyFill="1" applyBorder="1" applyAlignment="1" applyProtection="1">
      <alignment horizontal="justify" vertical="top" wrapText="1"/>
      <protection locked="0"/>
    </xf>
    <xf numFmtId="49" fontId="3" fillId="0" borderId="10" xfId="57" applyNumberFormat="1" applyFont="1" applyFill="1" applyBorder="1" applyAlignment="1" applyProtection="1">
      <alignment horizontal="justify" vertical="top" wrapText="1"/>
      <protection locked="0"/>
    </xf>
    <xf numFmtId="0" fontId="2" fillId="0" borderId="0" xfId="57" applyFont="1" applyFill="1" applyProtection="1">
      <alignment/>
      <protection locked="0"/>
    </xf>
    <xf numFmtId="0" fontId="3" fillId="0" borderId="0" xfId="57" applyFont="1" applyFill="1" applyProtection="1">
      <alignment/>
      <protection locked="0"/>
    </xf>
    <xf numFmtId="3" fontId="2" fillId="0" borderId="10" xfId="57" applyNumberFormat="1" applyFont="1" applyFill="1" applyBorder="1" applyAlignment="1" applyProtection="1">
      <alignment horizontal="right" vertical="top" wrapText="1"/>
      <protection/>
    </xf>
    <xf numFmtId="3" fontId="2" fillId="0" borderId="10" xfId="57" applyNumberFormat="1" applyFont="1" applyFill="1" applyBorder="1" applyAlignment="1" applyProtection="1">
      <alignment horizontal="right" vertical="top" wrapText="1"/>
      <protection locked="0"/>
    </xf>
    <xf numFmtId="0" fontId="2" fillId="0" borderId="10" xfId="57" applyFont="1" applyFill="1" applyBorder="1" applyAlignment="1" applyProtection="1">
      <alignment horizontal="center" vertical="top" wrapText="1"/>
      <protection locked="0"/>
    </xf>
    <xf numFmtId="0" fontId="2" fillId="0" borderId="10" xfId="57" applyFont="1" applyFill="1" applyBorder="1" applyAlignment="1" applyProtection="1">
      <alignment horizontal="left" vertical="top" wrapText="1"/>
      <protection locked="0"/>
    </xf>
    <xf numFmtId="3" fontId="3" fillId="0" borderId="10" xfId="57" applyNumberFormat="1" applyFont="1" applyFill="1" applyBorder="1" applyAlignment="1" applyProtection="1">
      <alignment horizontal="right" vertical="top" wrapText="1"/>
      <protection locked="0"/>
    </xf>
    <xf numFmtId="0" fontId="4" fillId="0" borderId="10" xfId="57" applyFont="1" applyFill="1" applyBorder="1" applyAlignment="1" applyProtection="1">
      <alignment horizontal="justify" vertical="top" wrapText="1"/>
      <protection locked="0"/>
    </xf>
    <xf numFmtId="0" fontId="5" fillId="0" borderId="10" xfId="57" applyFont="1" applyFill="1" applyBorder="1" applyAlignment="1" applyProtection="1">
      <alignment horizontal="justify" vertical="top" wrapText="1"/>
      <protection locked="0"/>
    </xf>
    <xf numFmtId="3" fontId="3" fillId="0" borderId="10" xfId="45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45" applyNumberFormat="1" applyFont="1" applyFill="1" applyBorder="1" applyAlignment="1" applyProtection="1">
      <alignment horizontal="center" vertical="center" wrapText="1"/>
      <protection locked="0"/>
    </xf>
    <xf numFmtId="165" fontId="2" fillId="0" borderId="10" xfId="45" applyNumberFormat="1" applyFont="1" applyFill="1" applyBorder="1" applyAlignment="1" applyProtection="1">
      <alignment horizontal="right" vertical="top" wrapText="1"/>
      <protection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165" fontId="2" fillId="0" borderId="10" xfId="45" applyNumberFormat="1" applyFont="1" applyFill="1" applyBorder="1" applyAlignment="1" applyProtection="1">
      <alignment horizontal="justify" vertical="top" wrapText="1"/>
      <protection locked="0"/>
    </xf>
    <xf numFmtId="165" fontId="2" fillId="0" borderId="10" xfId="45" applyNumberFormat="1" applyFont="1" applyFill="1" applyBorder="1" applyAlignment="1" applyProtection="1">
      <alignment horizontal="justify" wrapText="1"/>
      <protection locked="0"/>
    </xf>
    <xf numFmtId="165" fontId="3" fillId="0" borderId="10" xfId="45" applyNumberFormat="1" applyFont="1" applyFill="1" applyBorder="1" applyAlignment="1" applyProtection="1">
      <alignment horizontal="right" vertical="top" wrapText="1"/>
      <protection locked="0"/>
    </xf>
    <xf numFmtId="165" fontId="2" fillId="0" borderId="10" xfId="45" applyNumberFormat="1" applyFont="1" applyFill="1" applyBorder="1" applyAlignment="1" applyProtection="1">
      <alignment horizontal="right" vertical="top" wrapText="1"/>
      <protection locked="0"/>
    </xf>
    <xf numFmtId="1" fontId="3" fillId="0" borderId="10" xfId="45" applyNumberFormat="1" applyFont="1" applyFill="1" applyBorder="1" applyAlignment="1" applyProtection="1">
      <alignment horizontal="center" vertical="center" wrapText="1"/>
      <protection locked="0"/>
    </xf>
    <xf numFmtId="1" fontId="2" fillId="0" borderId="10" xfId="45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57" applyFont="1" applyFill="1" applyBorder="1" applyProtection="1">
      <alignment/>
      <protection locked="0"/>
    </xf>
    <xf numFmtId="166" fontId="3" fillId="0" borderId="0" xfId="57" applyNumberFormat="1" applyFont="1" applyFill="1" applyBorder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justify" vertical="top" wrapText="1"/>
      <protection locked="0"/>
    </xf>
    <xf numFmtId="0" fontId="3" fillId="0" borderId="10" xfId="0" applyFont="1" applyFill="1" applyBorder="1" applyAlignment="1" applyProtection="1">
      <alignment horizontal="justify" wrapText="1"/>
      <protection locked="0"/>
    </xf>
    <xf numFmtId="3" fontId="3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0" xfId="0" applyFont="1" applyFill="1" applyBorder="1" applyAlignment="1" applyProtection="1">
      <alignment horizontal="justify" vertical="top" wrapText="1"/>
      <protection locked="0"/>
    </xf>
    <xf numFmtId="49" fontId="3" fillId="0" borderId="10" xfId="0" applyNumberFormat="1" applyFont="1" applyFill="1" applyBorder="1" applyAlignment="1" applyProtection="1">
      <alignment horizontal="justify" vertical="top" wrapText="1"/>
      <protection locked="0"/>
    </xf>
    <xf numFmtId="3" fontId="2" fillId="0" borderId="10" xfId="0" applyNumberFormat="1" applyFont="1" applyFill="1" applyBorder="1" applyAlignment="1" applyProtection="1">
      <alignment horizontal="right" vertical="top" wrapText="1"/>
      <protection/>
    </xf>
    <xf numFmtId="3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horizontal="right" vertical="top" wrapText="1"/>
      <protection locked="0"/>
    </xf>
    <xf numFmtId="3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 applyProtection="1">
      <alignment horizontal="center" wrapText="1"/>
      <protection locked="0"/>
    </xf>
    <xf numFmtId="4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0" xfId="58" applyFont="1" applyFill="1" applyBorder="1" applyAlignment="1" applyProtection="1">
      <alignment horizontal="justify" vertical="top" wrapText="1"/>
      <protection locked="0"/>
    </xf>
    <xf numFmtId="0" fontId="3" fillId="0" borderId="10" xfId="58" applyFont="1" applyFill="1" applyBorder="1" applyAlignment="1" applyProtection="1">
      <alignment horizontal="justify" wrapText="1"/>
      <protection locked="0"/>
    </xf>
    <xf numFmtId="167" fontId="3" fillId="0" borderId="10" xfId="42" applyNumberFormat="1" applyFont="1" applyFill="1" applyBorder="1" applyAlignment="1" applyProtection="1">
      <alignment horizontal="right" vertical="top" wrapText="1"/>
      <protection locked="0"/>
    </xf>
    <xf numFmtId="0" fontId="2" fillId="0" borderId="10" xfId="58" applyFont="1" applyFill="1" applyBorder="1" applyAlignment="1" applyProtection="1">
      <alignment horizontal="justify" vertical="top" wrapText="1"/>
      <protection locked="0"/>
    </xf>
    <xf numFmtId="49" fontId="3" fillId="0" borderId="10" xfId="58" applyNumberFormat="1" applyFont="1" applyFill="1" applyBorder="1" applyAlignment="1" applyProtection="1">
      <alignment horizontal="justify" vertical="top" wrapText="1"/>
      <protection locked="0"/>
    </xf>
    <xf numFmtId="14" fontId="2" fillId="0" borderId="10" xfId="58" applyNumberFormat="1" applyFont="1" applyFill="1" applyBorder="1" applyAlignment="1" applyProtection="1">
      <alignment horizontal="center" wrapText="1"/>
      <protection locked="0"/>
    </xf>
    <xf numFmtId="0" fontId="2" fillId="0" borderId="10" xfId="58" applyFont="1" applyFill="1" applyBorder="1" applyAlignment="1" applyProtection="1">
      <alignment horizontal="center" vertical="top" wrapText="1"/>
      <protection locked="0"/>
    </xf>
    <xf numFmtId="0" fontId="2" fillId="0" borderId="10" xfId="58" applyFont="1" applyFill="1" applyBorder="1" applyAlignment="1" applyProtection="1">
      <alignment horizontal="justify" wrapText="1"/>
      <protection locked="0"/>
    </xf>
    <xf numFmtId="167" fontId="2" fillId="0" borderId="10" xfId="42" applyNumberFormat="1" applyFont="1" applyFill="1" applyBorder="1" applyAlignment="1" applyProtection="1">
      <alignment horizontal="right" vertical="top" wrapText="1"/>
      <protection/>
    </xf>
    <xf numFmtId="167" fontId="2" fillId="0" borderId="10" xfId="42" applyNumberFormat="1" applyFont="1" applyFill="1" applyBorder="1" applyAlignment="1" applyProtection="1">
      <alignment horizontal="right" vertical="top" wrapText="1"/>
      <protection locked="0"/>
    </xf>
    <xf numFmtId="165" fontId="2" fillId="0" borderId="10" xfId="0" applyNumberFormat="1" applyFont="1" applyFill="1" applyBorder="1" applyAlignment="1" applyProtection="1">
      <alignment horizontal="right" vertical="top" wrapText="1"/>
      <protection locked="0"/>
    </xf>
    <xf numFmtId="165" fontId="3" fillId="0" borderId="10" xfId="0" applyNumberFormat="1" applyFont="1" applyFill="1" applyBorder="1" applyAlignment="1" applyProtection="1">
      <alignment horizontal="right" vertical="top" wrapText="1"/>
      <protection locked="0"/>
    </xf>
    <xf numFmtId="3" fontId="2" fillId="0" borderId="10" xfId="57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0" xfId="57" applyFont="1" applyFill="1" applyBorder="1" applyAlignment="1" applyProtection="1">
      <alignment horizontal="center" vertical="top" wrapText="1"/>
      <protection locked="0"/>
    </xf>
    <xf numFmtId="0" fontId="2" fillId="0" borderId="10" xfId="57" applyFont="1" applyFill="1" applyBorder="1" applyAlignment="1" applyProtection="1">
      <alignment horizontal="center"/>
      <protection locked="0"/>
    </xf>
    <xf numFmtId="0" fontId="2" fillId="0" borderId="10" xfId="57" applyFont="1" applyFill="1" applyBorder="1" applyAlignment="1" applyProtection="1">
      <alignment horizontal="center" vertical="center" wrapText="1"/>
      <protection locked="0"/>
    </xf>
    <xf numFmtId="0" fontId="2" fillId="0" borderId="10" xfId="57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center" wrapText="1"/>
      <protection locked="0"/>
    </xf>
    <xf numFmtId="49" fontId="2" fillId="0" borderId="10" xfId="58" applyNumberFormat="1" applyFont="1" applyFill="1" applyBorder="1" applyAlignment="1" applyProtection="1">
      <alignment horizontal="center" wrapText="1"/>
      <protection locked="0"/>
    </xf>
    <xf numFmtId="0" fontId="2" fillId="0" borderId="10" xfId="58" applyFont="1" applyFill="1" applyBorder="1" applyAlignment="1" applyProtection="1">
      <alignment horizontal="center" vertical="center" wrapText="1"/>
      <protection locked="0"/>
    </xf>
    <xf numFmtId="49" fontId="2" fillId="0" borderId="10" xfId="57" applyNumberFormat="1" applyFont="1" applyFill="1" applyBorder="1" applyAlignment="1" applyProtection="1">
      <alignment horizontal="center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1\statistica\supraveghere\PILON%20II\lunare%20-%20MAI%202008%20-%20PILONUL%20II\AVIVA\Anexa%204%20Situatia%20detaliata%20a%20investitiilor-AVI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ARIA~1.BAD\LOCALS~1\Temp\Rar$DI01.391\CSSPP-fonduri-F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ele%20mele\CSSPP%20Report\Ri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tuatia Investitiilor"/>
      <sheetName val="Templat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5"/>
      <sheetName val="5_2"/>
      <sheetName val="A6"/>
      <sheetName val="6_2"/>
      <sheetName val="XX"/>
      <sheetName val="F1"/>
      <sheetName val="F1(2)"/>
      <sheetName val="F2"/>
      <sheetName val="F3"/>
    </sheetNames>
    <sheetDataSet>
      <sheetData sheetId="4">
        <row r="7">
          <cell r="C7" t="str">
            <v>ALBA</v>
          </cell>
        </row>
        <row r="8">
          <cell r="C8" t="str">
            <v>ARAD</v>
          </cell>
        </row>
        <row r="9">
          <cell r="C9" t="str">
            <v>ARGES</v>
          </cell>
        </row>
        <row r="10">
          <cell r="C10" t="str">
            <v>BACAU</v>
          </cell>
        </row>
        <row r="11">
          <cell r="C11" t="str">
            <v>BIHOR</v>
          </cell>
        </row>
        <row r="12">
          <cell r="C12" t="str">
            <v>BISTRITA-NASAUD</v>
          </cell>
        </row>
        <row r="13">
          <cell r="C13" t="str">
            <v>BOTOSANI</v>
          </cell>
        </row>
        <row r="14">
          <cell r="C14" t="str">
            <v>BRASOV</v>
          </cell>
        </row>
        <row r="15">
          <cell r="C15" t="str">
            <v>BRAILA</v>
          </cell>
        </row>
        <row r="16">
          <cell r="C16" t="str">
            <v>BUCURESTI</v>
          </cell>
        </row>
        <row r="17">
          <cell r="C17" t="str">
            <v>BUZAU</v>
          </cell>
        </row>
        <row r="18">
          <cell r="C18" t="str">
            <v>CARAS-SEVERIN</v>
          </cell>
        </row>
        <row r="19">
          <cell r="C19" t="str">
            <v>CALARASI</v>
          </cell>
        </row>
        <row r="20">
          <cell r="C20" t="str">
            <v>CLUJ</v>
          </cell>
        </row>
        <row r="21">
          <cell r="C21" t="str">
            <v>CONSTANTA</v>
          </cell>
        </row>
        <row r="22">
          <cell r="C22" t="str">
            <v>COVASNA</v>
          </cell>
        </row>
        <row r="23">
          <cell r="C23" t="str">
            <v>DAMBOVITA</v>
          </cell>
        </row>
        <row r="24">
          <cell r="C24" t="str">
            <v>DOLJ</v>
          </cell>
        </row>
        <row r="25">
          <cell r="C25" t="str">
            <v>GALATI</v>
          </cell>
        </row>
        <row r="26">
          <cell r="C26" t="str">
            <v>GIURGIU</v>
          </cell>
        </row>
        <row r="27">
          <cell r="C27" t="str">
            <v>GORJ</v>
          </cell>
        </row>
        <row r="28">
          <cell r="C28" t="str">
            <v>HARGHITA</v>
          </cell>
        </row>
        <row r="29">
          <cell r="C29" t="str">
            <v>HUNEDOARA</v>
          </cell>
        </row>
        <row r="30">
          <cell r="C30" t="str">
            <v>IALOMITA</v>
          </cell>
        </row>
        <row r="31">
          <cell r="C31" t="str">
            <v>IASI</v>
          </cell>
        </row>
        <row r="32">
          <cell r="C32" t="str">
            <v>ILFOV</v>
          </cell>
        </row>
        <row r="33">
          <cell r="C33" t="str">
            <v>MARAMURES</v>
          </cell>
        </row>
        <row r="34">
          <cell r="C34" t="str">
            <v>MEHEDINTI</v>
          </cell>
        </row>
        <row r="35">
          <cell r="C35" t="str">
            <v>MURES</v>
          </cell>
        </row>
        <row r="36">
          <cell r="C36" t="str">
            <v>NEAMT</v>
          </cell>
        </row>
        <row r="37">
          <cell r="C37" t="str">
            <v>OLT</v>
          </cell>
        </row>
        <row r="38">
          <cell r="C38" t="str">
            <v>PRAHOVA</v>
          </cell>
        </row>
        <row r="39">
          <cell r="C39" t="str">
            <v>SATU MARE</v>
          </cell>
        </row>
        <row r="40">
          <cell r="C40" t="str">
            <v>SALAJ</v>
          </cell>
        </row>
        <row r="41">
          <cell r="C41" t="str">
            <v>SIBIU</v>
          </cell>
        </row>
        <row r="42">
          <cell r="C42" t="str">
            <v>SUCEAVA</v>
          </cell>
        </row>
        <row r="43">
          <cell r="C43" t="str">
            <v>TELEORMAN</v>
          </cell>
        </row>
        <row r="44">
          <cell r="C44" t="str">
            <v>TIMIS</v>
          </cell>
        </row>
        <row r="45">
          <cell r="C45" t="str">
            <v>TULCEA</v>
          </cell>
        </row>
        <row r="46">
          <cell r="C46" t="str">
            <v>VALCEA</v>
          </cell>
        </row>
        <row r="47">
          <cell r="C47" t="str">
            <v>VASLUI</v>
          </cell>
        </row>
        <row r="48">
          <cell r="C48" t="str">
            <v>VRANCEA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lap"/>
      <sheetName val="Daily_redemptions"/>
      <sheetName val="log_report"/>
      <sheetName val="Ret_partner_log"/>
      <sheetName val="Income_and_exp_1"/>
      <sheetName val="Income_and_exp_2"/>
      <sheetName val="Income_and_exp_3"/>
      <sheetName val="Cont_individual_owner"/>
      <sheetName val="Cont_Individual_portf"/>
      <sheetName val="cus_weekly_rep"/>
      <sheetName val="NAV_calculation_RR"/>
      <sheetName val="broken_deposits"/>
      <sheetName val="Cus_ret_partner_modif_data"/>
      <sheetName val="cus_rep_for_issuers"/>
      <sheetName val="Cus_Not_settled_instr_on_portf"/>
      <sheetName val="Cus_Not_settled_instr_on_p_rom"/>
      <sheetName val="Cus_Not_settled_instruments"/>
      <sheetName val="Cus_Client_List"/>
      <sheetName val="Cus_settled_instruments"/>
      <sheetName val="GL_Portf_Stock_2"/>
      <sheetName val="GL_Portf_Stock_3"/>
      <sheetName val="Cus_Instrument_position"/>
      <sheetName val="derivatives"/>
      <sheetName val="Cus_Client_acc_statement_eng"/>
      <sheetName val="Cus_Client_acc_statement_rom"/>
      <sheetName val="Cus_portfolio_pos_1_eng"/>
      <sheetName val="Cus_portfolio_pos_1_rom"/>
      <sheetName val="Cus_Trans_list_eng"/>
      <sheetName val="Cus_Trans_list_rom"/>
      <sheetName val="Cash_current_accounts"/>
      <sheetName val="Pending_shares"/>
      <sheetName val="Shares_in_portf"/>
      <sheetName val="Fees"/>
      <sheetName val="Bond_state_reports"/>
      <sheetName val="Stock_exchange_sec"/>
      <sheetName val="Corporate_bonds"/>
      <sheetName val="Local_goverment_bonds"/>
      <sheetName val="Registered_investors"/>
      <sheetName val="Broken_limits"/>
      <sheetName val="Cus_subscription_redemption"/>
      <sheetName val="NAV_Reconsiliation"/>
      <sheetName val="Custody_income"/>
      <sheetName val="Cus_10"/>
      <sheetName val="Stock_exchange_price_mod"/>
      <sheetName val="buy_cd"/>
      <sheetName val="Deposits"/>
      <sheetName val="Settlement_order"/>
      <sheetName val="activate_global"/>
      <sheetName val="activitate_investitor"/>
      <sheetName val="Primii_10"/>
      <sheetName val="Investitor_cus"/>
      <sheetName val="CNVM_d"/>
      <sheetName val="CNVM_dd"/>
      <sheetName val="CNVM_he"/>
      <sheetName val="UNOPC"/>
      <sheetName val="Customers_list_extended"/>
      <sheetName val="Subscriptions_and_Redemptions"/>
      <sheetName val="Customer_report_for_all_funds"/>
      <sheetName val="Customer_report_for_each_fund"/>
      <sheetName val="Redemptions_payments"/>
      <sheetName val="fund_in_fund1"/>
      <sheetName val="Redemptions_branch"/>
      <sheetName val="Redemptions_partner"/>
      <sheetName val="Redemptions_inv_note"/>
      <sheetName val="Subscriptions_branch"/>
      <sheetName val="Subscriptions_partner"/>
      <sheetName val="Subscriptions_inv_note"/>
      <sheetName val="Customers_list"/>
      <sheetName val="client_fund_taxes"/>
      <sheetName val="Anex2"/>
      <sheetName val="Anex3"/>
      <sheetName val="Anex4"/>
      <sheetName val="rep6"/>
      <sheetName val="Jelentesek"/>
      <sheetName val="belep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D40"/>
  <sheetViews>
    <sheetView zoomScaleSheetLayoutView="100" zoomScalePageLayoutView="0" workbookViewId="0" topLeftCell="A1">
      <pane xSplit="1" ySplit="1" topLeftCell="B3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H15" sqref="H15"/>
    </sheetView>
  </sheetViews>
  <sheetFormatPr defaultColWidth="9.140625" defaultRowHeight="12.75"/>
  <cols>
    <col min="1" max="1" width="60.7109375" style="6" customWidth="1"/>
    <col min="2" max="2" width="5.7109375" style="6" customWidth="1"/>
    <col min="3" max="4" width="15.7109375" style="6" customWidth="1"/>
    <col min="5" max="5" width="17.28125" style="6" bestFit="1" customWidth="1"/>
    <col min="6" max="6" width="9.140625" style="6" customWidth="1"/>
    <col min="7" max="8" width="18.00390625" style="6" bestFit="1" customWidth="1"/>
    <col min="9" max="11" width="9.140625" style="6" customWidth="1"/>
    <col min="12" max="12" width="17.28125" style="6" bestFit="1" customWidth="1"/>
    <col min="13" max="13" width="7.28125" style="6" bestFit="1" customWidth="1"/>
    <col min="14" max="14" width="17.28125" style="6" bestFit="1" customWidth="1"/>
    <col min="15" max="15" width="9.140625" style="6" customWidth="1"/>
    <col min="16" max="16" width="14.28125" style="6" bestFit="1" customWidth="1"/>
    <col min="17" max="16384" width="9.140625" style="6" customWidth="1"/>
  </cols>
  <sheetData>
    <row r="1" spans="1:4" ht="31.5" customHeight="1">
      <c r="A1" s="57" t="s">
        <v>0</v>
      </c>
      <c r="B1" s="57"/>
      <c r="C1" s="53" t="s">
        <v>70</v>
      </c>
      <c r="D1" s="53"/>
    </row>
    <row r="2" spans="1:4" s="5" customFormat="1" ht="14.25" customHeight="1">
      <c r="A2" s="57"/>
      <c r="B2" s="57"/>
      <c r="C2" s="54" t="s">
        <v>5</v>
      </c>
      <c r="D2" s="54"/>
    </row>
    <row r="3" spans="1:4" s="5" customFormat="1" ht="12.75">
      <c r="A3" s="57"/>
      <c r="B3" s="57"/>
      <c r="C3" s="55" t="s">
        <v>6</v>
      </c>
      <c r="D3" s="55"/>
    </row>
    <row r="4" spans="1:4" ht="12.75">
      <c r="A4" s="56" t="s">
        <v>7</v>
      </c>
      <c r="B4" s="56" t="s">
        <v>8</v>
      </c>
      <c r="C4" s="56" t="s">
        <v>9</v>
      </c>
      <c r="D4" s="56"/>
    </row>
    <row r="5" spans="1:4" ht="12.75">
      <c r="A5" s="56"/>
      <c r="B5" s="56"/>
      <c r="C5" s="56"/>
      <c r="D5" s="56"/>
    </row>
    <row r="6" spans="1:4" ht="12.75">
      <c r="A6" s="56"/>
      <c r="B6" s="56"/>
      <c r="C6" s="54" t="s">
        <v>11</v>
      </c>
      <c r="D6" s="54" t="s">
        <v>12</v>
      </c>
    </row>
    <row r="7" spans="1:4" s="5" customFormat="1" ht="12.75">
      <c r="A7" s="56"/>
      <c r="B7" s="56"/>
      <c r="C7" s="54"/>
      <c r="D7" s="54"/>
    </row>
    <row r="8" spans="1:4" ht="12.75">
      <c r="A8" s="9" t="s">
        <v>13</v>
      </c>
      <c r="B8" s="9" t="s">
        <v>14</v>
      </c>
      <c r="C8" s="9" t="s">
        <v>15</v>
      </c>
      <c r="D8" s="9" t="s">
        <v>16</v>
      </c>
    </row>
    <row r="9" spans="1:4" ht="12.75">
      <c r="A9" s="10" t="s">
        <v>20</v>
      </c>
      <c r="B9" s="10"/>
      <c r="C9" s="52"/>
      <c r="D9" s="52"/>
    </row>
    <row r="10" spans="1:4" ht="12.75">
      <c r="A10" s="1" t="s">
        <v>21</v>
      </c>
      <c r="B10" s="2" t="s">
        <v>22</v>
      </c>
      <c r="C10" s="11">
        <v>136634</v>
      </c>
      <c r="D10" s="11">
        <v>167364</v>
      </c>
    </row>
    <row r="11" spans="1:4" ht="12.75">
      <c r="A11" s="1" t="s">
        <v>23</v>
      </c>
      <c r="B11" s="1" t="s">
        <v>24</v>
      </c>
      <c r="C11" s="11">
        <v>0</v>
      </c>
      <c r="D11" s="11">
        <v>0</v>
      </c>
    </row>
    <row r="12" spans="1:4" ht="12.75">
      <c r="A12" s="2" t="s">
        <v>25</v>
      </c>
      <c r="B12" s="2" t="s">
        <v>26</v>
      </c>
      <c r="C12" s="11">
        <v>343818</v>
      </c>
      <c r="D12" s="11">
        <v>311171</v>
      </c>
    </row>
    <row r="13" spans="1:4" ht="12.75">
      <c r="A13" s="2" t="s">
        <v>27</v>
      </c>
      <c r="B13" s="2" t="s">
        <v>28</v>
      </c>
      <c r="C13" s="11">
        <v>1620</v>
      </c>
      <c r="D13" s="11">
        <v>758</v>
      </c>
    </row>
    <row r="14" spans="1:4" ht="12.75">
      <c r="A14" s="2" t="s">
        <v>29</v>
      </c>
      <c r="B14" s="2" t="s">
        <v>30</v>
      </c>
      <c r="C14" s="11">
        <v>190075</v>
      </c>
      <c r="D14" s="11">
        <v>193560</v>
      </c>
    </row>
    <row r="15" spans="1:4" ht="25.5">
      <c r="A15" s="2" t="s">
        <v>31</v>
      </c>
      <c r="B15" s="2" t="s">
        <v>32</v>
      </c>
      <c r="C15" s="11">
        <v>1459998</v>
      </c>
      <c r="D15" s="11">
        <v>1726179</v>
      </c>
    </row>
    <row r="16" spans="1:4" ht="12.75">
      <c r="A16" s="2" t="s">
        <v>33</v>
      </c>
      <c r="B16" s="2" t="s">
        <v>34</v>
      </c>
      <c r="C16" s="11">
        <v>0</v>
      </c>
      <c r="D16" s="11">
        <v>0</v>
      </c>
    </row>
    <row r="17" spans="1:4" ht="12.75">
      <c r="A17" s="2" t="s">
        <v>35</v>
      </c>
      <c r="B17" s="2" t="s">
        <v>36</v>
      </c>
      <c r="C17" s="11">
        <v>0</v>
      </c>
      <c r="D17" s="11">
        <v>30</v>
      </c>
    </row>
    <row r="18" spans="1:4" ht="13.5">
      <c r="A18" s="12" t="s">
        <v>37</v>
      </c>
      <c r="B18" s="3" t="s">
        <v>38</v>
      </c>
      <c r="C18" s="7">
        <f>SUM(C10:C17)</f>
        <v>2132145</v>
      </c>
      <c r="D18" s="7">
        <f>SUM(D10:D17)</f>
        <v>2399062</v>
      </c>
    </row>
    <row r="19" spans="1:4" ht="12.75">
      <c r="A19" s="3" t="s">
        <v>39</v>
      </c>
      <c r="B19" s="3"/>
      <c r="C19" s="8"/>
      <c r="D19" s="8"/>
    </row>
    <row r="20" spans="1:4" ht="12.75">
      <c r="A20" s="2" t="s">
        <v>41</v>
      </c>
      <c r="B20" s="2" t="s">
        <v>42</v>
      </c>
      <c r="C20" s="11">
        <v>15</v>
      </c>
      <c r="D20" s="11">
        <v>402</v>
      </c>
    </row>
    <row r="21" spans="1:4" ht="12.75">
      <c r="A21" s="2" t="s">
        <v>43</v>
      </c>
      <c r="B21" s="2" t="s">
        <v>44</v>
      </c>
      <c r="C21" s="11">
        <v>0</v>
      </c>
      <c r="D21" s="11">
        <v>0</v>
      </c>
    </row>
    <row r="22" spans="1:4" ht="25.5">
      <c r="A22" s="2" t="s">
        <v>45</v>
      </c>
      <c r="B22" s="2" t="s">
        <v>46</v>
      </c>
      <c r="C22" s="11">
        <v>1844030</v>
      </c>
      <c r="D22" s="11">
        <v>2105461</v>
      </c>
    </row>
    <row r="23" spans="1:4" ht="12.75">
      <c r="A23" s="2" t="s">
        <v>47</v>
      </c>
      <c r="B23" s="2" t="s">
        <v>48</v>
      </c>
      <c r="C23" s="11">
        <v>136864</v>
      </c>
      <c r="D23" s="11">
        <v>151686</v>
      </c>
    </row>
    <row r="24" spans="1:4" ht="12.75">
      <c r="A24" s="2" t="s">
        <v>49</v>
      </c>
      <c r="B24" s="2" t="s">
        <v>50</v>
      </c>
      <c r="C24" s="11">
        <v>22</v>
      </c>
      <c r="D24" s="11">
        <v>32</v>
      </c>
    </row>
    <row r="25" spans="1:4" ht="12.75">
      <c r="A25" s="2" t="s">
        <v>51</v>
      </c>
      <c r="B25" s="2" t="s">
        <v>52</v>
      </c>
      <c r="C25" s="11">
        <v>0</v>
      </c>
      <c r="D25" s="11">
        <v>0</v>
      </c>
    </row>
    <row r="26" spans="1:4" ht="12.75">
      <c r="A26" s="2" t="s">
        <v>53</v>
      </c>
      <c r="B26" s="2" t="s">
        <v>54</v>
      </c>
      <c r="C26" s="11">
        <v>0</v>
      </c>
      <c r="D26" s="11">
        <v>0</v>
      </c>
    </row>
    <row r="27" spans="1:4" ht="12.75">
      <c r="A27" s="2" t="s">
        <v>55</v>
      </c>
      <c r="B27" s="2" t="s">
        <v>56</v>
      </c>
      <c r="C27" s="11">
        <v>0</v>
      </c>
      <c r="D27" s="11">
        <v>0</v>
      </c>
    </row>
    <row r="28" spans="1:4" ht="13.5">
      <c r="A28" s="12" t="s">
        <v>57</v>
      </c>
      <c r="B28" s="3" t="s">
        <v>58</v>
      </c>
      <c r="C28" s="7">
        <f>SUM(C20:C27)</f>
        <v>1980931</v>
      </c>
      <c r="D28" s="7">
        <f>SUM(D20:D27)</f>
        <v>2257581</v>
      </c>
    </row>
    <row r="29" spans="1:4" ht="12.75">
      <c r="A29" s="3" t="s">
        <v>59</v>
      </c>
      <c r="B29" s="2"/>
      <c r="C29" s="11"/>
      <c r="D29" s="11"/>
    </row>
    <row r="30" spans="1:4" ht="12.75">
      <c r="A30" s="13" t="s">
        <v>60</v>
      </c>
      <c r="B30" s="2">
        <v>19</v>
      </c>
      <c r="C30" s="7">
        <f>IF(C18&gt;C28,C18-C28,0)</f>
        <v>151214</v>
      </c>
      <c r="D30" s="7">
        <f>IF(D18&gt;D28,D18-D28,0)</f>
        <v>141481</v>
      </c>
    </row>
    <row r="31" spans="1:4" ht="12.75">
      <c r="A31" s="13" t="s">
        <v>61</v>
      </c>
      <c r="B31" s="4" t="s">
        <v>62</v>
      </c>
      <c r="C31" s="7">
        <f>IF(C28&gt;C18,C28-C18,0)</f>
        <v>0</v>
      </c>
      <c r="D31" s="7">
        <f>IF(D28&gt;D18,D28-D18,0)</f>
        <v>0</v>
      </c>
    </row>
    <row r="32" spans="1:4" ht="12.75">
      <c r="A32" s="3" t="s">
        <v>63</v>
      </c>
      <c r="B32" s="3">
        <v>21</v>
      </c>
      <c r="C32" s="8">
        <f>C18</f>
        <v>2132145</v>
      </c>
      <c r="D32" s="8">
        <f>D18</f>
        <v>2399062</v>
      </c>
    </row>
    <row r="33" spans="1:4" ht="12.75">
      <c r="A33" s="3" t="s">
        <v>64</v>
      </c>
      <c r="B33" s="3">
        <v>22</v>
      </c>
      <c r="C33" s="8">
        <f>C28</f>
        <v>1980931</v>
      </c>
      <c r="D33" s="8">
        <f>D28</f>
        <v>2257581</v>
      </c>
    </row>
    <row r="34" spans="1:4" ht="12.75">
      <c r="A34" s="3" t="s">
        <v>65</v>
      </c>
      <c r="B34" s="3"/>
      <c r="C34" s="8"/>
      <c r="D34" s="8"/>
    </row>
    <row r="35" spans="1:4" ht="12.75">
      <c r="A35" s="13" t="s">
        <v>66</v>
      </c>
      <c r="B35" s="4" t="s">
        <v>67</v>
      </c>
      <c r="C35" s="7">
        <f>IF(C32&gt;C33,C32-C33,0)</f>
        <v>151214</v>
      </c>
      <c r="D35" s="7">
        <f>IF(D32&gt;D33,D32-D33,0)</f>
        <v>141481</v>
      </c>
    </row>
    <row r="36" spans="1:4" ht="12.75">
      <c r="A36" s="13" t="s">
        <v>68</v>
      </c>
      <c r="B36" s="4" t="s">
        <v>69</v>
      </c>
      <c r="C36" s="7">
        <f>IF(C33&gt;C32,C33-C32,0)</f>
        <v>0</v>
      </c>
      <c r="D36" s="7">
        <f>IF(D33&gt;D32,D33-D32,0)</f>
        <v>0</v>
      </c>
    </row>
    <row r="40" spans="1:4" s="5" customFormat="1" ht="12.75">
      <c r="A40" s="6"/>
      <c r="B40" s="6"/>
      <c r="C40" s="6"/>
      <c r="D40" s="6"/>
    </row>
  </sheetData>
  <sheetProtection/>
  <mergeCells count="10">
    <mergeCell ref="C9:D9"/>
    <mergeCell ref="C1:D1"/>
    <mergeCell ref="C2:D2"/>
    <mergeCell ref="C3:D3"/>
    <mergeCell ref="A4:A7"/>
    <mergeCell ref="B4:B7"/>
    <mergeCell ref="C4:D5"/>
    <mergeCell ref="C6:C7"/>
    <mergeCell ref="D6:D7"/>
    <mergeCell ref="A1:B3"/>
  </mergeCells>
  <dataValidations count="2">
    <dataValidation allowBlank="1" showInputMessage="1" showErrorMessage="1" errorTitle="Eroare format data" error="Eroare format data" sqref="C32:D33 C20:D27 C10:D11"/>
    <dataValidation type="whole" allowBlank="1" showInputMessage="1" showErrorMessage="1" promptTitle="Eroare format data" errorTitle="Eroare format data" error="Eroare format data" sqref="C12:D17">
      <formula1>0</formula1>
      <formula2>10000000000000000000</formula2>
    </dataValidation>
  </dataValidations>
  <printOptions/>
  <pageMargins left="0.7" right="0.5" top="1" bottom="1" header="0.5" footer="0.5"/>
  <pageSetup horizontalDpi="600" verticalDpi="600" orientation="portrait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D40"/>
  <sheetViews>
    <sheetView zoomScaleSheetLayoutView="100" zoomScalePageLayoutView="0" workbookViewId="0" topLeftCell="A1">
      <pane xSplit="1" ySplit="1" topLeftCell="B15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F8" sqref="F8"/>
    </sheetView>
  </sheetViews>
  <sheetFormatPr defaultColWidth="9.140625" defaultRowHeight="12.75"/>
  <cols>
    <col min="1" max="1" width="60.7109375" style="6" customWidth="1"/>
    <col min="2" max="2" width="5.7109375" style="6" customWidth="1"/>
    <col min="3" max="4" width="15.7109375" style="6" customWidth="1"/>
    <col min="5" max="5" width="9.140625" style="6" customWidth="1"/>
    <col min="6" max="7" width="17.28125" style="6" bestFit="1" customWidth="1"/>
    <col min="8" max="8" width="9.140625" style="6" customWidth="1"/>
    <col min="9" max="10" width="18.00390625" style="6" bestFit="1" customWidth="1"/>
    <col min="11" max="13" width="9.140625" style="6" customWidth="1"/>
    <col min="14" max="14" width="17.28125" style="6" bestFit="1" customWidth="1"/>
    <col min="15" max="15" width="7.28125" style="6" bestFit="1" customWidth="1"/>
    <col min="16" max="16" width="17.28125" style="6" bestFit="1" customWidth="1"/>
    <col min="17" max="17" width="9.140625" style="6" customWidth="1"/>
    <col min="18" max="18" width="14.28125" style="6" bestFit="1" customWidth="1"/>
    <col min="19" max="16384" width="9.140625" style="6" customWidth="1"/>
  </cols>
  <sheetData>
    <row r="1" spans="1:4" ht="25.5" customHeight="1">
      <c r="A1" s="57" t="s">
        <v>0</v>
      </c>
      <c r="B1" s="57"/>
      <c r="C1" s="58" t="s">
        <v>72</v>
      </c>
      <c r="D1" s="58"/>
    </row>
    <row r="2" spans="1:4" s="5" customFormat="1" ht="12.75">
      <c r="A2" s="57"/>
      <c r="B2" s="57"/>
      <c r="C2" s="54" t="s">
        <v>5</v>
      </c>
      <c r="D2" s="54"/>
    </row>
    <row r="3" spans="1:4" s="5" customFormat="1" ht="12.75">
      <c r="A3" s="57"/>
      <c r="B3" s="57"/>
      <c r="C3" s="55" t="s">
        <v>6</v>
      </c>
      <c r="D3" s="55"/>
    </row>
    <row r="4" spans="1:4" ht="12.75">
      <c r="A4" s="56" t="s">
        <v>7</v>
      </c>
      <c r="B4" s="59" t="s">
        <v>8</v>
      </c>
      <c r="C4" s="59" t="s">
        <v>9</v>
      </c>
      <c r="D4" s="59"/>
    </row>
    <row r="5" spans="1:4" ht="12.75">
      <c r="A5" s="56"/>
      <c r="B5" s="59"/>
      <c r="C5" s="59"/>
      <c r="D5" s="59"/>
    </row>
    <row r="6" spans="1:4" ht="12.75">
      <c r="A6" s="56"/>
      <c r="B6" s="59"/>
      <c r="C6" s="60" t="s">
        <v>11</v>
      </c>
      <c r="D6" s="60" t="s">
        <v>12</v>
      </c>
    </row>
    <row r="7" spans="1:4" s="5" customFormat="1" ht="12.75">
      <c r="A7" s="56"/>
      <c r="B7" s="59"/>
      <c r="C7" s="60"/>
      <c r="D7" s="60"/>
    </row>
    <row r="8" spans="1:4" ht="12.75">
      <c r="A8" s="9" t="s">
        <v>13</v>
      </c>
      <c r="B8" s="17" t="s">
        <v>14</v>
      </c>
      <c r="C8" s="17" t="s">
        <v>15</v>
      </c>
      <c r="D8" s="17" t="s">
        <v>16</v>
      </c>
    </row>
    <row r="9" spans="1:4" ht="12.75">
      <c r="A9" s="10" t="s">
        <v>20</v>
      </c>
      <c r="B9" s="34"/>
      <c r="C9" s="34"/>
      <c r="D9" s="34"/>
    </row>
    <row r="10" spans="1:4" ht="12.75">
      <c r="A10" s="1" t="s">
        <v>21</v>
      </c>
      <c r="B10" s="37" t="s">
        <v>22</v>
      </c>
      <c r="C10" s="29">
        <v>0</v>
      </c>
      <c r="D10" s="29">
        <v>0</v>
      </c>
    </row>
    <row r="11" spans="1:4" ht="12.75">
      <c r="A11" s="1" t="s">
        <v>23</v>
      </c>
      <c r="B11" s="38" t="s">
        <v>24</v>
      </c>
      <c r="C11" s="29">
        <v>265817</v>
      </c>
      <c r="D11" s="29">
        <v>414350</v>
      </c>
    </row>
    <row r="12" spans="1:4" ht="12.75">
      <c r="A12" s="2" t="s">
        <v>25</v>
      </c>
      <c r="B12" s="37" t="s">
        <v>26</v>
      </c>
      <c r="C12" s="29">
        <v>374665</v>
      </c>
      <c r="D12" s="29">
        <v>377825</v>
      </c>
    </row>
    <row r="13" spans="1:4" ht="12.75">
      <c r="A13" s="2" t="s">
        <v>27</v>
      </c>
      <c r="B13" s="37" t="s">
        <v>28</v>
      </c>
      <c r="C13" s="29">
        <v>3237102</v>
      </c>
      <c r="D13" s="29">
        <v>4757337</v>
      </c>
    </row>
    <row r="14" spans="1:4" ht="12.75">
      <c r="A14" s="2" t="s">
        <v>29</v>
      </c>
      <c r="B14" s="37" t="s">
        <v>30</v>
      </c>
      <c r="C14" s="29">
        <v>58536</v>
      </c>
      <c r="D14" s="29">
        <v>64219</v>
      </c>
    </row>
    <row r="15" spans="1:4" ht="25.5">
      <c r="A15" s="2" t="s">
        <v>31</v>
      </c>
      <c r="B15" s="37" t="s">
        <v>32</v>
      </c>
      <c r="C15" s="29">
        <v>680273</v>
      </c>
      <c r="D15" s="29">
        <v>676872</v>
      </c>
    </row>
    <row r="16" spans="1:4" ht="12.75">
      <c r="A16" s="2" t="s">
        <v>33</v>
      </c>
      <c r="B16" s="37" t="s">
        <v>34</v>
      </c>
      <c r="C16" s="29">
        <v>0</v>
      </c>
      <c r="D16" s="29">
        <v>0</v>
      </c>
    </row>
    <row r="17" spans="1:4" ht="12.75">
      <c r="A17" s="2" t="s">
        <v>35</v>
      </c>
      <c r="B17" s="37" t="s">
        <v>36</v>
      </c>
      <c r="C17" s="29">
        <v>0</v>
      </c>
      <c r="D17" s="29">
        <v>0</v>
      </c>
    </row>
    <row r="18" spans="1:4" ht="13.5">
      <c r="A18" s="12" t="s">
        <v>37</v>
      </c>
      <c r="B18" s="17" t="s">
        <v>38</v>
      </c>
      <c r="C18" s="32">
        <v>4616393</v>
      </c>
      <c r="D18" s="32">
        <f>SUM(D10:D17)</f>
        <v>6290603</v>
      </c>
    </row>
    <row r="19" spans="1:4" ht="12.75">
      <c r="A19" s="3" t="s">
        <v>39</v>
      </c>
      <c r="B19" s="17"/>
      <c r="C19" s="33"/>
      <c r="D19" s="33"/>
    </row>
    <row r="20" spans="1:4" ht="12.75">
      <c r="A20" s="2" t="s">
        <v>41</v>
      </c>
      <c r="B20" s="37" t="s">
        <v>42</v>
      </c>
      <c r="C20" s="29">
        <v>3153763</v>
      </c>
      <c r="D20" s="29">
        <v>4262452</v>
      </c>
    </row>
    <row r="21" spans="1:4" ht="12.75">
      <c r="A21" s="2" t="s">
        <v>43</v>
      </c>
      <c r="B21" s="37" t="s">
        <v>44</v>
      </c>
      <c r="C21" s="29">
        <v>0</v>
      </c>
      <c r="D21" s="29">
        <v>0</v>
      </c>
    </row>
    <row r="22" spans="1:4" ht="25.5">
      <c r="A22" s="2" t="s">
        <v>45</v>
      </c>
      <c r="B22" s="37" t="s">
        <v>46</v>
      </c>
      <c r="C22" s="29">
        <v>794133</v>
      </c>
      <c r="D22" s="29">
        <v>1168663</v>
      </c>
    </row>
    <row r="23" spans="1:4" ht="12.75">
      <c r="A23" s="2" t="s">
        <v>47</v>
      </c>
      <c r="B23" s="37" t="s">
        <v>48</v>
      </c>
      <c r="C23" s="29">
        <v>357153</v>
      </c>
      <c r="D23" s="29">
        <v>423341</v>
      </c>
    </row>
    <row r="24" spans="1:4" ht="12.75">
      <c r="A24" s="2" t="s">
        <v>49</v>
      </c>
      <c r="B24" s="37" t="s">
        <v>50</v>
      </c>
      <c r="C24" s="29">
        <v>4560</v>
      </c>
      <c r="D24" s="29">
        <v>5139</v>
      </c>
    </row>
    <row r="25" spans="1:4" ht="12.75">
      <c r="A25" s="2" t="s">
        <v>51</v>
      </c>
      <c r="B25" s="37" t="s">
        <v>52</v>
      </c>
      <c r="C25" s="29">
        <v>0</v>
      </c>
      <c r="D25" s="29">
        <v>0</v>
      </c>
    </row>
    <row r="26" spans="1:4" ht="12.75">
      <c r="A26" s="2" t="s">
        <v>53</v>
      </c>
      <c r="B26" s="37" t="s">
        <v>54</v>
      </c>
      <c r="C26" s="29">
        <v>0</v>
      </c>
      <c r="D26" s="29">
        <v>0</v>
      </c>
    </row>
    <row r="27" spans="1:4" ht="12.75">
      <c r="A27" s="2" t="s">
        <v>55</v>
      </c>
      <c r="B27" s="37" t="s">
        <v>56</v>
      </c>
      <c r="C27" s="29">
        <v>0</v>
      </c>
      <c r="D27" s="29">
        <v>0</v>
      </c>
    </row>
    <row r="28" spans="1:4" ht="13.5">
      <c r="A28" s="12" t="s">
        <v>57</v>
      </c>
      <c r="B28" s="17" t="s">
        <v>58</v>
      </c>
      <c r="C28" s="32">
        <v>4309609</v>
      </c>
      <c r="D28" s="32">
        <f>SUM(D20:D27)</f>
        <v>5859595</v>
      </c>
    </row>
    <row r="29" spans="1:4" ht="12.75">
      <c r="A29" s="3" t="s">
        <v>59</v>
      </c>
      <c r="B29" s="37"/>
      <c r="C29" s="29"/>
      <c r="D29" s="29"/>
    </row>
    <row r="30" spans="1:4" ht="12.75">
      <c r="A30" s="13" t="s">
        <v>60</v>
      </c>
      <c r="B30" s="37">
        <v>19</v>
      </c>
      <c r="C30" s="32">
        <v>306784</v>
      </c>
      <c r="D30" s="32">
        <f>IF(D18&gt;D28,D18-D28,0)</f>
        <v>431008</v>
      </c>
    </row>
    <row r="31" spans="1:4" ht="12.75">
      <c r="A31" s="13" t="s">
        <v>61</v>
      </c>
      <c r="B31" s="39" t="s">
        <v>62</v>
      </c>
      <c r="C31" s="32">
        <v>0</v>
      </c>
      <c r="D31" s="32">
        <f>IF(D28&gt;D18,D28-D18,0)</f>
        <v>0</v>
      </c>
    </row>
    <row r="32" spans="1:4" ht="12.75">
      <c r="A32" s="3" t="s">
        <v>63</v>
      </c>
      <c r="B32" s="17">
        <v>21</v>
      </c>
      <c r="C32" s="33">
        <f>C18</f>
        <v>4616393</v>
      </c>
      <c r="D32" s="33">
        <f>D18</f>
        <v>6290603</v>
      </c>
    </row>
    <row r="33" spans="1:4" ht="12.75">
      <c r="A33" s="3" t="s">
        <v>64</v>
      </c>
      <c r="B33" s="17">
        <v>22</v>
      </c>
      <c r="C33" s="33">
        <f>C28</f>
        <v>4309609</v>
      </c>
      <c r="D33" s="33">
        <f>D28</f>
        <v>5859595</v>
      </c>
    </row>
    <row r="34" spans="1:4" ht="12.75">
      <c r="A34" s="3" t="s">
        <v>65</v>
      </c>
      <c r="B34" s="17"/>
      <c r="C34" s="33"/>
      <c r="D34" s="33"/>
    </row>
    <row r="35" spans="1:4" ht="12.75">
      <c r="A35" s="13" t="s">
        <v>66</v>
      </c>
      <c r="B35" s="39" t="s">
        <v>67</v>
      </c>
      <c r="C35" s="32">
        <f>C32-C33</f>
        <v>306784</v>
      </c>
      <c r="D35" s="32">
        <f>D32-D33</f>
        <v>431008</v>
      </c>
    </row>
    <row r="36" spans="1:4" ht="12.75">
      <c r="A36" s="13" t="s">
        <v>68</v>
      </c>
      <c r="B36" s="39" t="s">
        <v>69</v>
      </c>
      <c r="C36" s="32">
        <v>0</v>
      </c>
      <c r="D36" s="32">
        <f>IF(D33&gt;D32,D33-D32,0)</f>
        <v>0</v>
      </c>
    </row>
    <row r="40" s="5" customFormat="1" ht="12.75">
      <c r="A40" s="6"/>
    </row>
  </sheetData>
  <sheetProtection/>
  <mergeCells count="9">
    <mergeCell ref="B4:B7"/>
    <mergeCell ref="C4:D5"/>
    <mergeCell ref="A4:A7"/>
    <mergeCell ref="A1:B3"/>
    <mergeCell ref="C1:D1"/>
    <mergeCell ref="C2:D2"/>
    <mergeCell ref="C3:D3"/>
    <mergeCell ref="C6:C7"/>
    <mergeCell ref="D6:D7"/>
  </mergeCells>
  <dataValidations count="2">
    <dataValidation allowBlank="1" showInputMessage="1" showErrorMessage="1" errorTitle="Eroare format data" error="Eroare format data" sqref="C32:D33 C20:D27"/>
    <dataValidation type="whole" allowBlank="1" showInputMessage="1" showErrorMessage="1" promptTitle="Eroare format data" errorTitle="Eroare format data" error="Eroare format data" sqref="C10:D17">
      <formula1>0</formula1>
      <formula2>10000000000000000000</formula2>
    </dataValidation>
  </dataValidations>
  <printOptions/>
  <pageMargins left="0.7" right="0.5" top="1" bottom="1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D40"/>
  <sheetViews>
    <sheetView zoomScaleSheetLayoutView="100" zoomScalePageLayoutView="0" workbookViewId="0" topLeftCell="A1">
      <pane xSplit="1" ySplit="1" topLeftCell="B3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H34" sqref="H34"/>
    </sheetView>
  </sheetViews>
  <sheetFormatPr defaultColWidth="9.140625" defaultRowHeight="12.75"/>
  <cols>
    <col min="1" max="1" width="60.7109375" style="6" customWidth="1"/>
    <col min="2" max="2" width="5.7109375" style="6" customWidth="1"/>
    <col min="3" max="4" width="15.7109375" style="6" customWidth="1"/>
    <col min="5" max="5" width="9.140625" style="6" customWidth="1"/>
    <col min="6" max="7" width="18.00390625" style="6" bestFit="1" customWidth="1"/>
    <col min="8" max="10" width="9.140625" style="6" customWidth="1"/>
    <col min="11" max="11" width="17.28125" style="6" bestFit="1" customWidth="1"/>
    <col min="12" max="12" width="7.28125" style="6" bestFit="1" customWidth="1"/>
    <col min="13" max="13" width="17.28125" style="6" bestFit="1" customWidth="1"/>
    <col min="14" max="14" width="9.140625" style="6" customWidth="1"/>
    <col min="15" max="15" width="14.28125" style="6" bestFit="1" customWidth="1"/>
    <col min="16" max="16384" width="9.140625" style="6" customWidth="1"/>
  </cols>
  <sheetData>
    <row r="1" spans="1:4" ht="26.25" customHeight="1">
      <c r="A1" s="57" t="s">
        <v>0</v>
      </c>
      <c r="B1" s="57"/>
      <c r="C1" s="58" t="s">
        <v>1</v>
      </c>
      <c r="D1" s="58"/>
    </row>
    <row r="2" spans="1:4" s="5" customFormat="1" ht="12.75" customHeight="1">
      <c r="A2" s="57"/>
      <c r="B2" s="57"/>
      <c r="C2" s="54" t="s">
        <v>5</v>
      </c>
      <c r="D2" s="54"/>
    </row>
    <row r="3" spans="1:4" s="5" customFormat="1" ht="12.75">
      <c r="A3" s="57"/>
      <c r="B3" s="57"/>
      <c r="C3" s="55" t="s">
        <v>6</v>
      </c>
      <c r="D3" s="55"/>
    </row>
    <row r="4" spans="1:4" ht="12.75">
      <c r="A4" s="56" t="s">
        <v>7</v>
      </c>
      <c r="B4" s="59" t="s">
        <v>8</v>
      </c>
      <c r="C4" s="59" t="s">
        <v>9</v>
      </c>
      <c r="D4" s="59"/>
    </row>
    <row r="5" spans="1:4" ht="12.75">
      <c r="A5" s="56"/>
      <c r="B5" s="59"/>
      <c r="C5" s="59"/>
      <c r="D5" s="59"/>
    </row>
    <row r="6" spans="1:4" ht="12.75">
      <c r="A6" s="56"/>
      <c r="B6" s="59"/>
      <c r="C6" s="60" t="s">
        <v>11</v>
      </c>
      <c r="D6" s="60" t="s">
        <v>12</v>
      </c>
    </row>
    <row r="7" spans="1:4" s="5" customFormat="1" ht="12.75">
      <c r="A7" s="56"/>
      <c r="B7" s="59"/>
      <c r="C7" s="60"/>
      <c r="D7" s="60"/>
    </row>
    <row r="8" spans="1:4" ht="12.75">
      <c r="A8" s="9" t="s">
        <v>13</v>
      </c>
      <c r="B8" s="17" t="s">
        <v>14</v>
      </c>
      <c r="C8" s="17" t="s">
        <v>15</v>
      </c>
      <c r="D8" s="17" t="s">
        <v>16</v>
      </c>
    </row>
    <row r="9" spans="1:4" ht="12.75">
      <c r="A9" s="10" t="s">
        <v>20</v>
      </c>
      <c r="B9" s="18"/>
      <c r="C9" s="18"/>
      <c r="D9" s="19"/>
    </row>
    <row r="10" spans="1:4" ht="12.75">
      <c r="A10" s="1" t="s">
        <v>21</v>
      </c>
      <c r="B10" s="14">
        <v>1</v>
      </c>
      <c r="C10" s="20">
        <v>0</v>
      </c>
      <c r="D10" s="20">
        <v>0</v>
      </c>
    </row>
    <row r="11" spans="1:4" ht="12.75">
      <c r="A11" s="1" t="s">
        <v>23</v>
      </c>
      <c r="B11" s="14">
        <v>2</v>
      </c>
      <c r="C11" s="20">
        <v>3956987</v>
      </c>
      <c r="D11" s="20">
        <v>5004865</v>
      </c>
    </row>
    <row r="12" spans="1:4" ht="12.75">
      <c r="A12" s="2" t="s">
        <v>25</v>
      </c>
      <c r="B12" s="14">
        <v>3</v>
      </c>
      <c r="C12" s="20">
        <v>0</v>
      </c>
      <c r="D12" s="20">
        <v>0</v>
      </c>
    </row>
    <row r="13" spans="1:4" ht="12.75">
      <c r="A13" s="2" t="s">
        <v>27</v>
      </c>
      <c r="B13" s="14">
        <v>4</v>
      </c>
      <c r="C13" s="20">
        <v>40707</v>
      </c>
      <c r="D13" s="20">
        <v>23093</v>
      </c>
    </row>
    <row r="14" spans="1:4" ht="12.75">
      <c r="A14" s="2" t="s">
        <v>29</v>
      </c>
      <c r="B14" s="14">
        <v>5</v>
      </c>
      <c r="C14" s="20">
        <v>5558519</v>
      </c>
      <c r="D14" s="20">
        <v>5281824</v>
      </c>
    </row>
    <row r="15" spans="1:4" ht="25.5">
      <c r="A15" s="2" t="s">
        <v>31</v>
      </c>
      <c r="B15" s="14">
        <v>6</v>
      </c>
      <c r="C15" s="20">
        <v>60706964</v>
      </c>
      <c r="D15" s="20">
        <v>68791424</v>
      </c>
    </row>
    <row r="16" spans="1:4" ht="12.75">
      <c r="A16" s="2" t="s">
        <v>33</v>
      </c>
      <c r="B16" s="14">
        <v>7</v>
      </c>
      <c r="C16" s="20">
        <v>0</v>
      </c>
      <c r="D16" s="20">
        <v>0</v>
      </c>
    </row>
    <row r="17" spans="1:4" ht="12.75">
      <c r="A17" s="2" t="s">
        <v>35</v>
      </c>
      <c r="B17" s="14">
        <v>8</v>
      </c>
      <c r="C17" s="20">
        <v>16937</v>
      </c>
      <c r="D17" s="20">
        <v>17562</v>
      </c>
    </row>
    <row r="18" spans="1:4" ht="13.5">
      <c r="A18" s="12" t="s">
        <v>37</v>
      </c>
      <c r="B18" s="15">
        <v>9</v>
      </c>
      <c r="C18" s="16">
        <f>SUM(C10:C17)</f>
        <v>70280114</v>
      </c>
      <c r="D18" s="16">
        <f>SUM(D10:D17)</f>
        <v>79118768</v>
      </c>
    </row>
    <row r="19" spans="1:4" ht="12.75">
      <c r="A19" s="3" t="s">
        <v>39</v>
      </c>
      <c r="B19" s="15"/>
      <c r="C19" s="21"/>
      <c r="D19" s="21"/>
    </row>
    <row r="20" spans="1:4" ht="12.75">
      <c r="A20" s="2" t="s">
        <v>41</v>
      </c>
      <c r="B20" s="14">
        <v>10</v>
      </c>
      <c r="C20" s="20">
        <v>1304</v>
      </c>
      <c r="D20" s="20">
        <v>42739</v>
      </c>
    </row>
    <row r="21" spans="1:4" ht="12.75">
      <c r="A21" s="2" t="s">
        <v>43</v>
      </c>
      <c r="B21" s="14">
        <v>11</v>
      </c>
      <c r="C21" s="20">
        <v>0</v>
      </c>
      <c r="D21" s="20">
        <v>0</v>
      </c>
    </row>
    <row r="22" spans="1:4" ht="25.5">
      <c r="A22" s="2" t="s">
        <v>45</v>
      </c>
      <c r="B22" s="14">
        <v>12</v>
      </c>
      <c r="C22" s="20">
        <v>62157698</v>
      </c>
      <c r="D22" s="20">
        <v>68340480</v>
      </c>
    </row>
    <row r="23" spans="1:4" ht="12.75">
      <c r="A23" s="2" t="s">
        <v>47</v>
      </c>
      <c r="B23" s="14">
        <v>13</v>
      </c>
      <c r="C23" s="20">
        <v>2058248</v>
      </c>
      <c r="D23" s="20">
        <v>2357472</v>
      </c>
    </row>
    <row r="24" spans="1:4" ht="12.75">
      <c r="A24" s="2" t="s">
        <v>49</v>
      </c>
      <c r="B24" s="14">
        <v>14</v>
      </c>
      <c r="C24" s="20">
        <v>2077</v>
      </c>
      <c r="D24" s="20">
        <v>1696</v>
      </c>
    </row>
    <row r="25" spans="1:4" ht="12.75">
      <c r="A25" s="2" t="s">
        <v>51</v>
      </c>
      <c r="B25" s="14">
        <v>15</v>
      </c>
      <c r="C25" s="20">
        <v>0</v>
      </c>
      <c r="D25" s="20">
        <v>0</v>
      </c>
    </row>
    <row r="26" spans="1:4" ht="12.75">
      <c r="A26" s="2" t="s">
        <v>53</v>
      </c>
      <c r="B26" s="14">
        <v>16</v>
      </c>
      <c r="C26" s="20">
        <v>0</v>
      </c>
      <c r="D26" s="20">
        <v>0</v>
      </c>
    </row>
    <row r="27" spans="1:4" ht="12.75">
      <c r="A27" s="2" t="s">
        <v>55</v>
      </c>
      <c r="B27" s="14">
        <v>17</v>
      </c>
      <c r="C27" s="20">
        <v>0</v>
      </c>
      <c r="D27" s="20">
        <v>0</v>
      </c>
    </row>
    <row r="28" spans="1:4" ht="13.5">
      <c r="A28" s="12" t="s">
        <v>57</v>
      </c>
      <c r="B28" s="15">
        <v>18</v>
      </c>
      <c r="C28" s="16">
        <f>SUM(C20:C27)</f>
        <v>64219327</v>
      </c>
      <c r="D28" s="16">
        <f>SUM(D20:D27)</f>
        <v>70742387</v>
      </c>
    </row>
    <row r="29" spans="1:4" ht="12.75">
      <c r="A29" s="3" t="s">
        <v>59</v>
      </c>
      <c r="B29" s="14"/>
      <c r="C29" s="20"/>
      <c r="D29" s="20"/>
    </row>
    <row r="30" spans="1:4" ht="12.75">
      <c r="A30" s="13" t="s">
        <v>60</v>
      </c>
      <c r="B30" s="14">
        <v>19</v>
      </c>
      <c r="C30" s="16">
        <f>IF(C18&gt;C28,C18-C28,0)</f>
        <v>6060787</v>
      </c>
      <c r="D30" s="16">
        <f>IF(D18&gt;D28,D18-D28,0)</f>
        <v>8376381</v>
      </c>
    </row>
    <row r="31" spans="1:4" ht="12.75">
      <c r="A31" s="13" t="s">
        <v>61</v>
      </c>
      <c r="B31" s="14">
        <v>20</v>
      </c>
      <c r="C31" s="16">
        <f>IF(C28&gt;C18,C28-C18,0)</f>
        <v>0</v>
      </c>
      <c r="D31" s="16">
        <f>IF(D28&gt;D18,D28-D18,0)</f>
        <v>0</v>
      </c>
    </row>
    <row r="32" spans="1:4" ht="12.75">
      <c r="A32" s="3" t="s">
        <v>63</v>
      </c>
      <c r="B32" s="15">
        <v>21</v>
      </c>
      <c r="C32" s="16">
        <f>C18</f>
        <v>70280114</v>
      </c>
      <c r="D32" s="16">
        <f>D18</f>
        <v>79118768</v>
      </c>
    </row>
    <row r="33" spans="1:4" ht="12.75">
      <c r="A33" s="3" t="s">
        <v>64</v>
      </c>
      <c r="B33" s="15">
        <v>22</v>
      </c>
      <c r="C33" s="16">
        <f>C28</f>
        <v>64219327</v>
      </c>
      <c r="D33" s="16">
        <f>D28</f>
        <v>70742387</v>
      </c>
    </row>
    <row r="34" spans="1:4" ht="12.75">
      <c r="A34" s="3" t="s">
        <v>65</v>
      </c>
      <c r="B34" s="15"/>
      <c r="C34" s="16"/>
      <c r="D34" s="16"/>
    </row>
    <row r="35" spans="1:4" ht="12.75">
      <c r="A35" s="13" t="s">
        <v>66</v>
      </c>
      <c r="B35" s="14">
        <v>23</v>
      </c>
      <c r="C35" s="16">
        <f>IF(C32&gt;C33,C32-C33,0)</f>
        <v>6060787</v>
      </c>
      <c r="D35" s="16">
        <f>IF(D32&gt;D33,D32-D33,0)</f>
        <v>8376381</v>
      </c>
    </row>
    <row r="36" spans="1:4" ht="12.75">
      <c r="A36" s="13" t="s">
        <v>68</v>
      </c>
      <c r="B36" s="14">
        <v>24</v>
      </c>
      <c r="C36" s="16">
        <f>IF(C33&gt;C32,C33-C32,0)</f>
        <v>0</v>
      </c>
      <c r="D36" s="16">
        <f>IF(D33&gt;D32,D33-D32,0)</f>
        <v>0</v>
      </c>
    </row>
    <row r="40" s="5" customFormat="1" ht="12.75">
      <c r="A40" s="6"/>
    </row>
  </sheetData>
  <sheetProtection/>
  <mergeCells count="9">
    <mergeCell ref="C1:D1"/>
    <mergeCell ref="C2:D2"/>
    <mergeCell ref="C3:D3"/>
    <mergeCell ref="A4:A7"/>
    <mergeCell ref="B4:B7"/>
    <mergeCell ref="C4:D5"/>
    <mergeCell ref="C6:C7"/>
    <mergeCell ref="D6:D7"/>
    <mergeCell ref="A1:B3"/>
  </mergeCells>
  <dataValidations count="1">
    <dataValidation type="whole" allowBlank="1" showInputMessage="1" showErrorMessage="1" promptTitle="Eroare format data" errorTitle="Eroare format data" error="Eroare format data" sqref="C10:D17 C20:D27">
      <formula1>0</formula1>
      <formula2>10000000000000000000</formula2>
    </dataValidation>
  </dataValidations>
  <printOptions/>
  <pageMargins left="0.7" right="0.5" top="1" bottom="1" header="0.5" footer="0.5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H42"/>
  <sheetViews>
    <sheetView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I13" sqref="I13"/>
    </sheetView>
  </sheetViews>
  <sheetFormatPr defaultColWidth="9.140625" defaultRowHeight="12.75"/>
  <cols>
    <col min="1" max="1" width="60.7109375" style="6" customWidth="1"/>
    <col min="2" max="2" width="5.7109375" style="6" customWidth="1"/>
    <col min="3" max="4" width="15.7109375" style="6" customWidth="1"/>
    <col min="5" max="5" width="17.28125" style="6" bestFit="1" customWidth="1"/>
    <col min="6" max="6" width="9.140625" style="6" customWidth="1"/>
    <col min="7" max="8" width="18.00390625" style="6" bestFit="1" customWidth="1"/>
    <col min="9" max="11" width="9.140625" style="6" customWidth="1"/>
    <col min="12" max="12" width="17.28125" style="6" bestFit="1" customWidth="1"/>
    <col min="13" max="13" width="7.28125" style="6" bestFit="1" customWidth="1"/>
    <col min="14" max="14" width="17.28125" style="6" bestFit="1" customWidth="1"/>
    <col min="15" max="15" width="9.140625" style="6" customWidth="1"/>
    <col min="16" max="16" width="14.28125" style="6" bestFit="1" customWidth="1"/>
    <col min="17" max="16384" width="9.140625" style="6" customWidth="1"/>
  </cols>
  <sheetData>
    <row r="1" spans="1:4" ht="24.75" customHeight="1">
      <c r="A1" s="57" t="s">
        <v>0</v>
      </c>
      <c r="B1" s="57"/>
      <c r="C1" s="58" t="s">
        <v>2</v>
      </c>
      <c r="D1" s="58"/>
    </row>
    <row r="2" spans="1:4" s="5" customFormat="1" ht="14.25" customHeight="1">
      <c r="A2" s="57"/>
      <c r="B2" s="57"/>
      <c r="C2" s="54" t="s">
        <v>5</v>
      </c>
      <c r="D2" s="54"/>
    </row>
    <row r="3" spans="1:4" s="5" customFormat="1" ht="12.75">
      <c r="A3" s="57"/>
      <c r="B3" s="57"/>
      <c r="C3" s="55" t="s">
        <v>6</v>
      </c>
      <c r="D3" s="55"/>
    </row>
    <row r="4" spans="1:4" ht="12.75">
      <c r="A4" s="56" t="s">
        <v>7</v>
      </c>
      <c r="B4" s="59" t="s">
        <v>8</v>
      </c>
      <c r="C4" s="59" t="s">
        <v>9</v>
      </c>
      <c r="D4" s="59"/>
    </row>
    <row r="5" spans="1:4" ht="12.75">
      <c r="A5" s="56"/>
      <c r="B5" s="59"/>
      <c r="C5" s="59"/>
      <c r="D5" s="59"/>
    </row>
    <row r="6" spans="1:4" ht="12.75">
      <c r="A6" s="56"/>
      <c r="B6" s="59"/>
      <c r="C6" s="60" t="s">
        <v>11</v>
      </c>
      <c r="D6" s="60" t="s">
        <v>12</v>
      </c>
    </row>
    <row r="7" spans="1:4" s="5" customFormat="1" ht="12.75">
      <c r="A7" s="56"/>
      <c r="B7" s="59"/>
      <c r="C7" s="60"/>
      <c r="D7" s="60"/>
    </row>
    <row r="8" spans="1:4" ht="12.75">
      <c r="A8" s="9" t="s">
        <v>13</v>
      </c>
      <c r="B8" s="17" t="s">
        <v>14</v>
      </c>
      <c r="C8" s="17" t="s">
        <v>15</v>
      </c>
      <c r="D8" s="17" t="s">
        <v>16</v>
      </c>
    </row>
    <row r="9" spans="1:4" ht="12.75">
      <c r="A9" s="10" t="s">
        <v>20</v>
      </c>
      <c r="B9" s="18"/>
      <c r="C9" s="18"/>
      <c r="D9" s="19"/>
    </row>
    <row r="10" spans="1:4" ht="12.75">
      <c r="A10" s="1" t="s">
        <v>21</v>
      </c>
      <c r="B10" s="22">
        <v>1</v>
      </c>
      <c r="C10" s="20">
        <v>0</v>
      </c>
      <c r="D10" s="20">
        <v>0</v>
      </c>
    </row>
    <row r="11" spans="1:4" ht="12.75">
      <c r="A11" s="1" t="s">
        <v>23</v>
      </c>
      <c r="B11" s="22">
        <v>2</v>
      </c>
      <c r="C11" s="20">
        <v>2360400</v>
      </c>
      <c r="D11" s="20">
        <v>2811294</v>
      </c>
    </row>
    <row r="12" spans="1:4" ht="12.75">
      <c r="A12" s="2" t="s">
        <v>25</v>
      </c>
      <c r="B12" s="22">
        <v>3</v>
      </c>
      <c r="C12" s="20">
        <v>0</v>
      </c>
      <c r="D12" s="20">
        <v>0</v>
      </c>
    </row>
    <row r="13" spans="1:4" ht="12.75">
      <c r="A13" s="2" t="s">
        <v>27</v>
      </c>
      <c r="B13" s="22">
        <v>4</v>
      </c>
      <c r="C13" s="20">
        <v>24342</v>
      </c>
      <c r="D13" s="20">
        <v>26076</v>
      </c>
    </row>
    <row r="14" spans="1:4" ht="12.75">
      <c r="A14" s="2" t="s">
        <v>29</v>
      </c>
      <c r="B14" s="22">
        <v>5</v>
      </c>
      <c r="C14" s="20">
        <v>1897008</v>
      </c>
      <c r="D14" s="20">
        <v>1771577</v>
      </c>
    </row>
    <row r="15" spans="1:4" ht="25.5">
      <c r="A15" s="2" t="s">
        <v>31</v>
      </c>
      <c r="B15" s="22">
        <v>6</v>
      </c>
      <c r="C15" s="20">
        <v>31774924</v>
      </c>
      <c r="D15" s="20">
        <v>35504219</v>
      </c>
    </row>
    <row r="16" spans="1:4" ht="12.75">
      <c r="A16" s="2" t="s">
        <v>33</v>
      </c>
      <c r="B16" s="22">
        <v>7</v>
      </c>
      <c r="C16" s="20">
        <v>0</v>
      </c>
      <c r="D16" s="20">
        <v>0</v>
      </c>
    </row>
    <row r="17" spans="1:4" ht="12.75">
      <c r="A17" s="2" t="s">
        <v>35</v>
      </c>
      <c r="B17" s="22">
        <v>8</v>
      </c>
      <c r="C17" s="20">
        <v>5620</v>
      </c>
      <c r="D17" s="20">
        <v>2297</v>
      </c>
    </row>
    <row r="18" spans="1:4" ht="13.5">
      <c r="A18" s="12" t="s">
        <v>37</v>
      </c>
      <c r="B18" s="23">
        <v>9</v>
      </c>
      <c r="C18" s="16">
        <f>SUM(C10:C17)</f>
        <v>36062294</v>
      </c>
      <c r="D18" s="16">
        <f>SUM(D10:D17)</f>
        <v>40115463</v>
      </c>
    </row>
    <row r="19" spans="1:4" ht="12.75">
      <c r="A19" s="3" t="s">
        <v>39</v>
      </c>
      <c r="B19" s="23"/>
      <c r="C19" s="21"/>
      <c r="D19" s="21"/>
    </row>
    <row r="20" spans="1:4" ht="12.75">
      <c r="A20" s="2" t="s">
        <v>41</v>
      </c>
      <c r="B20" s="22">
        <v>10</v>
      </c>
      <c r="C20" s="20">
        <v>1277</v>
      </c>
      <c r="D20" s="20">
        <v>25097</v>
      </c>
    </row>
    <row r="21" spans="1:4" ht="12.75">
      <c r="A21" s="2" t="s">
        <v>43</v>
      </c>
      <c r="B21" s="22">
        <v>11</v>
      </c>
      <c r="C21" s="20">
        <v>0</v>
      </c>
      <c r="D21" s="20">
        <v>0</v>
      </c>
    </row>
    <row r="22" spans="1:4" ht="25.5">
      <c r="A22" s="2" t="s">
        <v>45</v>
      </c>
      <c r="B22" s="22">
        <v>12</v>
      </c>
      <c r="C22" s="20">
        <v>32156371</v>
      </c>
      <c r="D22" s="20">
        <v>33644959</v>
      </c>
    </row>
    <row r="23" spans="1:4" ht="12.75">
      <c r="A23" s="2" t="s">
        <v>47</v>
      </c>
      <c r="B23" s="22">
        <v>13</v>
      </c>
      <c r="C23" s="20">
        <v>1162886</v>
      </c>
      <c r="D23" s="20">
        <v>1342395</v>
      </c>
    </row>
    <row r="24" spans="1:4" ht="12.75">
      <c r="A24" s="2" t="s">
        <v>49</v>
      </c>
      <c r="B24" s="22">
        <v>14</v>
      </c>
      <c r="C24" s="20">
        <v>1316</v>
      </c>
      <c r="D24" s="20">
        <v>1399</v>
      </c>
    </row>
    <row r="25" spans="1:4" ht="12.75">
      <c r="A25" s="2" t="s">
        <v>51</v>
      </c>
      <c r="B25" s="22">
        <v>15</v>
      </c>
      <c r="C25" s="20">
        <v>0</v>
      </c>
      <c r="D25" s="20">
        <v>0</v>
      </c>
    </row>
    <row r="26" spans="1:4" ht="12.75">
      <c r="A26" s="2" t="s">
        <v>53</v>
      </c>
      <c r="B26" s="22">
        <v>16</v>
      </c>
      <c r="C26" s="20">
        <v>0</v>
      </c>
      <c r="D26" s="20">
        <v>0</v>
      </c>
    </row>
    <row r="27" spans="1:4" ht="12.75">
      <c r="A27" s="2" t="s">
        <v>55</v>
      </c>
      <c r="B27" s="22">
        <v>17</v>
      </c>
      <c r="C27" s="20">
        <v>0</v>
      </c>
      <c r="D27" s="20">
        <v>0</v>
      </c>
    </row>
    <row r="28" spans="1:4" ht="13.5">
      <c r="A28" s="12" t="s">
        <v>57</v>
      </c>
      <c r="B28" s="23">
        <v>18</v>
      </c>
      <c r="C28" s="16">
        <f>SUM(C20:C27)</f>
        <v>33321850</v>
      </c>
      <c r="D28" s="16">
        <f>SUM(D20:D27)</f>
        <v>35013850</v>
      </c>
    </row>
    <row r="29" spans="1:4" ht="12.75">
      <c r="A29" s="3" t="s">
        <v>59</v>
      </c>
      <c r="B29" s="22"/>
      <c r="C29" s="20"/>
      <c r="D29" s="20"/>
    </row>
    <row r="30" spans="1:4" ht="12.75">
      <c r="A30" s="13" t="s">
        <v>60</v>
      </c>
      <c r="B30" s="22">
        <v>19</v>
      </c>
      <c r="C30" s="16">
        <f>IF(C18&gt;C28,C18-C28,0)</f>
        <v>2740444</v>
      </c>
      <c r="D30" s="16">
        <f>IF(D18&gt;D28,D18-D28,0)</f>
        <v>5101613</v>
      </c>
    </row>
    <row r="31" spans="1:4" ht="12.75">
      <c r="A31" s="13" t="s">
        <v>61</v>
      </c>
      <c r="B31" s="22">
        <v>20</v>
      </c>
      <c r="C31" s="16">
        <f>IF(C28&gt;C18,C28-C18,0)</f>
        <v>0</v>
      </c>
      <c r="D31" s="16">
        <f>IF(D28&gt;D18,D28-D18,0)</f>
        <v>0</v>
      </c>
    </row>
    <row r="32" spans="1:4" ht="12.75">
      <c r="A32" s="3" t="s">
        <v>63</v>
      </c>
      <c r="B32" s="23">
        <v>21</v>
      </c>
      <c r="C32" s="16">
        <f>C18</f>
        <v>36062294</v>
      </c>
      <c r="D32" s="16">
        <f>D18</f>
        <v>40115463</v>
      </c>
    </row>
    <row r="33" spans="1:4" ht="12.75">
      <c r="A33" s="3" t="s">
        <v>64</v>
      </c>
      <c r="B33" s="23">
        <v>22</v>
      </c>
      <c r="C33" s="16">
        <f>C28</f>
        <v>33321850</v>
      </c>
      <c r="D33" s="16">
        <f>D28</f>
        <v>35013850</v>
      </c>
    </row>
    <row r="34" spans="1:4" ht="12.75">
      <c r="A34" s="3" t="s">
        <v>65</v>
      </c>
      <c r="B34" s="23"/>
      <c r="C34" s="16"/>
      <c r="D34" s="16"/>
    </row>
    <row r="35" spans="1:4" ht="12.75">
      <c r="A35" s="13" t="s">
        <v>66</v>
      </c>
      <c r="B35" s="22">
        <v>23</v>
      </c>
      <c r="C35" s="16">
        <f>IF(C32&gt;C33,C32-C33,0)</f>
        <v>2740444</v>
      </c>
      <c r="D35" s="16">
        <f>IF(D32&gt;D33,D32-D33,0)</f>
        <v>5101613</v>
      </c>
    </row>
    <row r="36" spans="1:4" ht="12.75">
      <c r="A36" s="13" t="s">
        <v>68</v>
      </c>
      <c r="B36" s="22">
        <v>24</v>
      </c>
      <c r="C36" s="16">
        <f>IF(C33&gt;C32,C33-C32,0)</f>
        <v>0</v>
      </c>
      <c r="D36" s="16">
        <f>IF(D33&gt;D32,D33-D32,0)</f>
        <v>0</v>
      </c>
    </row>
    <row r="40" s="5" customFormat="1" ht="12.75">
      <c r="A40" s="6"/>
    </row>
    <row r="42" spans="1:8" s="24" customFormat="1" ht="12.75">
      <c r="A42" s="26"/>
      <c r="C42" s="26"/>
      <c r="D42" s="26"/>
      <c r="G42" s="25"/>
      <c r="H42" s="25"/>
    </row>
  </sheetData>
  <sheetProtection/>
  <mergeCells count="9">
    <mergeCell ref="A4:A7"/>
    <mergeCell ref="A1:B3"/>
    <mergeCell ref="C1:D1"/>
    <mergeCell ref="C2:D2"/>
    <mergeCell ref="C3:D3"/>
    <mergeCell ref="B4:B7"/>
    <mergeCell ref="C4:D5"/>
    <mergeCell ref="C6:C7"/>
    <mergeCell ref="D6:D7"/>
  </mergeCells>
  <dataValidations count="1">
    <dataValidation type="whole" allowBlank="1" showInputMessage="1" showErrorMessage="1" promptTitle="Eroare format data" errorTitle="Eroare format data" error="Eroare format data" sqref="C10:D17 C20:D27">
      <formula1>0</formula1>
      <formula2>10000000000000000000</formula2>
    </dataValidation>
  </dataValidations>
  <printOptions/>
  <pageMargins left="0.7" right="0.5" top="1" bottom="1" header="0.5" footer="0.5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D40"/>
  <sheetViews>
    <sheetView zoomScaleSheetLayoutView="100" zoomScalePageLayoutView="0" workbookViewId="0" topLeftCell="A1">
      <pane xSplit="1" ySplit="1" topLeftCell="B3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C2" sqref="C2:D2"/>
    </sheetView>
  </sheetViews>
  <sheetFormatPr defaultColWidth="9.140625" defaultRowHeight="12.75"/>
  <cols>
    <col min="1" max="1" width="60.7109375" style="6" customWidth="1"/>
    <col min="2" max="2" width="5.7109375" style="6" customWidth="1"/>
    <col min="3" max="4" width="15.7109375" style="6" customWidth="1"/>
    <col min="5" max="5" width="17.28125" style="6" bestFit="1" customWidth="1"/>
    <col min="6" max="6" width="9.140625" style="6" customWidth="1"/>
    <col min="7" max="8" width="18.00390625" style="6" bestFit="1" customWidth="1"/>
    <col min="9" max="11" width="9.140625" style="6" customWidth="1"/>
    <col min="12" max="12" width="17.28125" style="6" bestFit="1" customWidth="1"/>
    <col min="13" max="13" width="7.28125" style="6" bestFit="1" customWidth="1"/>
    <col min="14" max="14" width="17.28125" style="6" bestFit="1" customWidth="1"/>
    <col min="15" max="15" width="9.140625" style="6" customWidth="1"/>
    <col min="16" max="16" width="14.28125" style="6" bestFit="1" customWidth="1"/>
    <col min="17" max="16384" width="9.140625" style="6" customWidth="1"/>
  </cols>
  <sheetData>
    <row r="1" spans="1:4" ht="26.25" customHeight="1">
      <c r="A1" s="57" t="s">
        <v>0</v>
      </c>
      <c r="B1" s="57"/>
      <c r="C1" s="54" t="s">
        <v>3</v>
      </c>
      <c r="D1" s="54"/>
    </row>
    <row r="2" spans="1:4" s="5" customFormat="1" ht="14.25" customHeight="1">
      <c r="A2" s="57"/>
      <c r="B2" s="57"/>
      <c r="C2" s="54" t="s">
        <v>5</v>
      </c>
      <c r="D2" s="54"/>
    </row>
    <row r="3" spans="1:4" s="5" customFormat="1" ht="12.75">
      <c r="A3" s="57"/>
      <c r="B3" s="57"/>
      <c r="C3" s="55" t="s">
        <v>6</v>
      </c>
      <c r="D3" s="55"/>
    </row>
    <row r="4" spans="1:4" ht="12.75">
      <c r="A4" s="56" t="s">
        <v>7</v>
      </c>
      <c r="B4" s="59" t="s">
        <v>8</v>
      </c>
      <c r="C4" s="59" t="s">
        <v>9</v>
      </c>
      <c r="D4" s="59"/>
    </row>
    <row r="5" spans="1:4" ht="12.75">
      <c r="A5" s="56"/>
      <c r="B5" s="59"/>
      <c r="C5" s="59"/>
      <c r="D5" s="59"/>
    </row>
    <row r="6" spans="1:4" ht="12.75">
      <c r="A6" s="56"/>
      <c r="B6" s="59"/>
      <c r="C6" s="60" t="s">
        <v>11</v>
      </c>
      <c r="D6" s="60" t="s">
        <v>12</v>
      </c>
    </row>
    <row r="7" spans="1:4" s="5" customFormat="1" ht="12.75">
      <c r="A7" s="56"/>
      <c r="B7" s="59"/>
      <c r="C7" s="60"/>
      <c r="D7" s="60"/>
    </row>
    <row r="8" spans="1:4" ht="12.75">
      <c r="A8" s="9" t="s">
        <v>13</v>
      </c>
      <c r="B8" s="17" t="s">
        <v>14</v>
      </c>
      <c r="C8" s="17" t="s">
        <v>15</v>
      </c>
      <c r="D8" s="17" t="s">
        <v>16</v>
      </c>
    </row>
    <row r="9" spans="1:4" ht="12.75">
      <c r="A9" s="10" t="s">
        <v>20</v>
      </c>
      <c r="B9" s="34"/>
      <c r="C9" s="34"/>
      <c r="D9" s="34"/>
    </row>
    <row r="10" spans="1:4" ht="12.75">
      <c r="A10" s="1" t="s">
        <v>21</v>
      </c>
      <c r="B10" s="27" t="s">
        <v>22</v>
      </c>
      <c r="C10" s="29">
        <v>54074695</v>
      </c>
      <c r="D10" s="29">
        <v>5694801</v>
      </c>
    </row>
    <row r="11" spans="1:4" ht="12.75">
      <c r="A11" s="1" t="s">
        <v>23</v>
      </c>
      <c r="B11" s="28" t="s">
        <v>24</v>
      </c>
      <c r="C11" s="29">
        <v>6196667</v>
      </c>
      <c r="D11" s="29">
        <v>0</v>
      </c>
    </row>
    <row r="12" spans="1:4" ht="12.75">
      <c r="A12" s="2" t="s">
        <v>25</v>
      </c>
      <c r="B12" s="27" t="s">
        <v>26</v>
      </c>
      <c r="C12" s="29">
        <v>17140011</v>
      </c>
      <c r="D12" s="29">
        <v>95801317</v>
      </c>
    </row>
    <row r="13" spans="1:4" ht="12.75">
      <c r="A13" s="2" t="s">
        <v>27</v>
      </c>
      <c r="B13" s="27" t="s">
        <v>28</v>
      </c>
      <c r="C13" s="29">
        <v>251980</v>
      </c>
      <c r="D13" s="29">
        <v>232426</v>
      </c>
    </row>
    <row r="14" spans="1:4" ht="12.75">
      <c r="A14" s="2" t="s">
        <v>29</v>
      </c>
      <c r="B14" s="27" t="s">
        <v>30</v>
      </c>
      <c r="C14" s="29">
        <v>7740495</v>
      </c>
      <c r="D14" s="29">
        <v>8296907</v>
      </c>
    </row>
    <row r="15" spans="1:4" ht="25.5">
      <c r="A15" s="2" t="s">
        <v>31</v>
      </c>
      <c r="B15" s="27" t="s">
        <v>32</v>
      </c>
      <c r="C15" s="29">
        <v>15967778</v>
      </c>
      <c r="D15" s="29">
        <v>24244705</v>
      </c>
    </row>
    <row r="16" spans="1:4" ht="12.75">
      <c r="A16" s="2" t="s">
        <v>33</v>
      </c>
      <c r="B16" s="27" t="s">
        <v>34</v>
      </c>
      <c r="C16" s="29">
        <v>0</v>
      </c>
      <c r="D16" s="29">
        <v>0</v>
      </c>
    </row>
    <row r="17" spans="1:4" ht="12.75">
      <c r="A17" s="2" t="s">
        <v>35</v>
      </c>
      <c r="B17" s="27" t="s">
        <v>36</v>
      </c>
      <c r="C17" s="29">
        <v>0</v>
      </c>
      <c r="D17" s="29">
        <v>308</v>
      </c>
    </row>
    <row r="18" spans="1:4" ht="13.5">
      <c r="A18" s="12" t="s">
        <v>37</v>
      </c>
      <c r="B18" s="30" t="s">
        <v>38</v>
      </c>
      <c r="C18" s="16">
        <f>SUM(C10:C17)</f>
        <v>101371626</v>
      </c>
      <c r="D18" s="16">
        <f>SUM(D10:D17)</f>
        <v>134270464</v>
      </c>
    </row>
    <row r="19" spans="1:4" ht="12.75">
      <c r="A19" s="3" t="s">
        <v>39</v>
      </c>
      <c r="B19" s="30"/>
      <c r="C19" s="33"/>
      <c r="D19" s="33"/>
    </row>
    <row r="20" spans="1:4" ht="12.75">
      <c r="A20" s="2" t="s">
        <v>41</v>
      </c>
      <c r="B20" s="27" t="s">
        <v>42</v>
      </c>
      <c r="C20" s="29">
        <v>154402</v>
      </c>
      <c r="D20" s="29">
        <v>64552</v>
      </c>
    </row>
    <row r="21" spans="1:4" ht="12.75">
      <c r="A21" s="2" t="s">
        <v>43</v>
      </c>
      <c r="B21" s="27" t="s">
        <v>44</v>
      </c>
      <c r="C21" s="29">
        <v>0</v>
      </c>
      <c r="D21" s="29">
        <v>0</v>
      </c>
    </row>
    <row r="22" spans="1:4" ht="25.5">
      <c r="A22" s="2" t="s">
        <v>45</v>
      </c>
      <c r="B22" s="27" t="s">
        <v>46</v>
      </c>
      <c r="C22" s="29">
        <v>90136586</v>
      </c>
      <c r="D22" s="29">
        <v>115794725</v>
      </c>
    </row>
    <row r="23" spans="1:4" ht="12.75">
      <c r="A23" s="2" t="s">
        <v>47</v>
      </c>
      <c r="B23" s="27" t="s">
        <v>48</v>
      </c>
      <c r="C23" s="29">
        <v>4970605</v>
      </c>
      <c r="D23" s="29">
        <v>6207881</v>
      </c>
    </row>
    <row r="24" spans="1:4" ht="12.75">
      <c r="A24" s="2" t="s">
        <v>49</v>
      </c>
      <c r="B24" s="27" t="s">
        <v>50</v>
      </c>
      <c r="C24" s="29">
        <v>7418</v>
      </c>
      <c r="D24" s="29">
        <v>3586</v>
      </c>
    </row>
    <row r="25" spans="1:4" ht="12.75">
      <c r="A25" s="2" t="s">
        <v>51</v>
      </c>
      <c r="B25" s="27" t="s">
        <v>52</v>
      </c>
      <c r="C25" s="29">
        <v>0</v>
      </c>
      <c r="D25" s="29">
        <v>0</v>
      </c>
    </row>
    <row r="26" spans="1:4" ht="12.75">
      <c r="A26" s="2" t="s">
        <v>53</v>
      </c>
      <c r="B26" s="27" t="s">
        <v>54</v>
      </c>
      <c r="C26" s="29">
        <v>0</v>
      </c>
      <c r="D26" s="29">
        <v>0</v>
      </c>
    </row>
    <row r="27" spans="1:4" ht="12.75">
      <c r="A27" s="2" t="s">
        <v>55</v>
      </c>
      <c r="B27" s="27" t="s">
        <v>56</v>
      </c>
      <c r="C27" s="29">
        <v>0</v>
      </c>
      <c r="D27" s="29">
        <v>0</v>
      </c>
    </row>
    <row r="28" spans="1:4" ht="13.5">
      <c r="A28" s="12" t="s">
        <v>57</v>
      </c>
      <c r="B28" s="30" t="s">
        <v>58</v>
      </c>
      <c r="C28" s="32">
        <f>SUM(C20:C27)</f>
        <v>95269011</v>
      </c>
      <c r="D28" s="32">
        <f>SUM(D20:D27)</f>
        <v>122070744</v>
      </c>
    </row>
    <row r="29" spans="1:4" ht="12.75">
      <c r="A29" s="3" t="s">
        <v>59</v>
      </c>
      <c r="B29" s="27"/>
      <c r="C29" s="29"/>
      <c r="D29" s="29"/>
    </row>
    <row r="30" spans="1:4" ht="12.75">
      <c r="A30" s="13" t="s">
        <v>60</v>
      </c>
      <c r="B30" s="27">
        <v>19</v>
      </c>
      <c r="C30" s="32">
        <f>IF(C18&gt;C28,C18-C28,0)</f>
        <v>6102615</v>
      </c>
      <c r="D30" s="32">
        <f>IF(D18&gt;D28,D18-D28,0)</f>
        <v>12199720</v>
      </c>
    </row>
    <row r="31" spans="1:4" ht="12.75">
      <c r="A31" s="13" t="s">
        <v>61</v>
      </c>
      <c r="B31" s="31" t="s">
        <v>62</v>
      </c>
      <c r="C31" s="32">
        <f>IF(C28&gt;C18,C28-C18,0)</f>
        <v>0</v>
      </c>
      <c r="D31" s="32">
        <f>IF(D28&gt;D18,D28-D18,0)</f>
        <v>0</v>
      </c>
    </row>
    <row r="32" spans="1:4" ht="12.75">
      <c r="A32" s="3" t="s">
        <v>63</v>
      </c>
      <c r="B32" s="30">
        <v>21</v>
      </c>
      <c r="C32" s="33">
        <v>101371626</v>
      </c>
      <c r="D32" s="33">
        <v>134270464</v>
      </c>
    </row>
    <row r="33" spans="1:4" ht="12.75">
      <c r="A33" s="3" t="s">
        <v>64</v>
      </c>
      <c r="B33" s="30">
        <v>22</v>
      </c>
      <c r="C33" s="33">
        <v>95269011</v>
      </c>
      <c r="D33" s="33">
        <v>122070744</v>
      </c>
    </row>
    <row r="34" spans="1:4" ht="12.75">
      <c r="A34" s="3" t="s">
        <v>65</v>
      </c>
      <c r="B34" s="30"/>
      <c r="C34" s="33"/>
      <c r="D34" s="33"/>
    </row>
    <row r="35" spans="1:4" ht="12.75">
      <c r="A35" s="13" t="s">
        <v>66</v>
      </c>
      <c r="B35" s="31" t="s">
        <v>67</v>
      </c>
      <c r="C35" s="32">
        <f>IF(C32&gt;C33,C32-C33,0)</f>
        <v>6102615</v>
      </c>
      <c r="D35" s="32">
        <f>IF(D32&gt;D33,D32-D33,0)</f>
        <v>12199720</v>
      </c>
    </row>
    <row r="36" spans="1:4" ht="12.75">
      <c r="A36" s="13" t="s">
        <v>68</v>
      </c>
      <c r="B36" s="31" t="s">
        <v>69</v>
      </c>
      <c r="C36" s="32">
        <f>IF(C33&gt;C32,C33-C32,0)</f>
        <v>0</v>
      </c>
      <c r="D36" s="32">
        <f>IF(D33&gt;D32,D33-D32,0)</f>
        <v>0</v>
      </c>
    </row>
    <row r="40" s="5" customFormat="1" ht="12.75">
      <c r="A40" s="6"/>
    </row>
  </sheetData>
  <sheetProtection/>
  <mergeCells count="9">
    <mergeCell ref="C3:D3"/>
    <mergeCell ref="A1:B3"/>
    <mergeCell ref="B4:B7"/>
    <mergeCell ref="C4:D5"/>
    <mergeCell ref="C6:C7"/>
    <mergeCell ref="D6:D7"/>
    <mergeCell ref="A4:A7"/>
    <mergeCell ref="C1:D1"/>
    <mergeCell ref="C2:D2"/>
  </mergeCells>
  <dataValidations count="2">
    <dataValidation allowBlank="1" showInputMessage="1" showErrorMessage="1" errorTitle="Eroare format data" error="Eroare format data" sqref="C32:D33 C20:D27"/>
    <dataValidation type="whole" allowBlank="1" showInputMessage="1" showErrorMessage="1" promptTitle="Eroare format data" errorTitle="Eroare format data" error="Eroare format data" sqref="C10:D17">
      <formula1>0</formula1>
      <formula2>10000000000000000000</formula2>
    </dataValidation>
  </dataValidations>
  <printOptions/>
  <pageMargins left="0.7" right="0.5" top="1" bottom="1" header="0.5" footer="0.5"/>
  <pageSetup horizontalDpi="600" verticalDpi="6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D40"/>
  <sheetViews>
    <sheetView zoomScaleSheetLayoutView="100" zoomScalePageLayoutView="0" workbookViewId="0" topLeftCell="A1">
      <pane xSplit="1" ySplit="1" topLeftCell="B41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41" sqref="A41:IV80"/>
    </sheetView>
  </sheetViews>
  <sheetFormatPr defaultColWidth="9.140625" defaultRowHeight="12.75"/>
  <cols>
    <col min="1" max="1" width="60.7109375" style="6" customWidth="1"/>
    <col min="2" max="2" width="5.7109375" style="6" customWidth="1"/>
    <col min="3" max="4" width="15.7109375" style="6" customWidth="1"/>
    <col min="5" max="5" width="17.28125" style="6" bestFit="1" customWidth="1"/>
    <col min="6" max="6" width="9.140625" style="6" customWidth="1"/>
    <col min="7" max="8" width="18.00390625" style="6" bestFit="1" customWidth="1"/>
    <col min="9" max="11" width="9.140625" style="6" customWidth="1"/>
    <col min="12" max="12" width="17.28125" style="6" bestFit="1" customWidth="1"/>
    <col min="13" max="13" width="7.28125" style="6" bestFit="1" customWidth="1"/>
    <col min="14" max="14" width="17.28125" style="6" bestFit="1" customWidth="1"/>
    <col min="15" max="15" width="9.140625" style="6" customWidth="1"/>
    <col min="16" max="16" width="14.28125" style="6" bestFit="1" customWidth="1"/>
    <col min="17" max="16384" width="9.140625" style="6" customWidth="1"/>
  </cols>
  <sheetData>
    <row r="1" spans="1:4" ht="25.5" customHeight="1">
      <c r="A1" s="57" t="s">
        <v>0</v>
      </c>
      <c r="B1" s="57"/>
      <c r="C1" s="58" t="s">
        <v>71</v>
      </c>
      <c r="D1" s="58"/>
    </row>
    <row r="2" spans="1:4" s="5" customFormat="1" ht="12.75" customHeight="1">
      <c r="A2" s="57"/>
      <c r="B2" s="57"/>
      <c r="C2" s="54" t="s">
        <v>5</v>
      </c>
      <c r="D2" s="54"/>
    </row>
    <row r="3" spans="1:4" s="5" customFormat="1" ht="12.75">
      <c r="A3" s="57"/>
      <c r="B3" s="57"/>
      <c r="C3" s="55" t="s">
        <v>6</v>
      </c>
      <c r="D3" s="55"/>
    </row>
    <row r="4" spans="1:4" ht="12.75">
      <c r="A4" s="56" t="s">
        <v>7</v>
      </c>
      <c r="B4" s="59" t="s">
        <v>8</v>
      </c>
      <c r="C4" s="59" t="s">
        <v>9</v>
      </c>
      <c r="D4" s="59"/>
    </row>
    <row r="5" spans="1:4" ht="12.75">
      <c r="A5" s="56"/>
      <c r="B5" s="59"/>
      <c r="C5" s="59"/>
      <c r="D5" s="59"/>
    </row>
    <row r="6" spans="1:4" ht="12.75">
      <c r="A6" s="56"/>
      <c r="B6" s="59"/>
      <c r="C6" s="60" t="s">
        <v>11</v>
      </c>
      <c r="D6" s="60" t="s">
        <v>12</v>
      </c>
    </row>
    <row r="7" spans="1:4" s="5" customFormat="1" ht="12.75">
      <c r="A7" s="56"/>
      <c r="B7" s="59"/>
      <c r="C7" s="60"/>
      <c r="D7" s="60"/>
    </row>
    <row r="8" spans="1:4" ht="12.75">
      <c r="A8" s="9" t="s">
        <v>13</v>
      </c>
      <c r="B8" s="17" t="s">
        <v>14</v>
      </c>
      <c r="C8" s="17" t="s">
        <v>15</v>
      </c>
      <c r="D8" s="17" t="s">
        <v>16</v>
      </c>
    </row>
    <row r="9" spans="1:4" ht="12.75">
      <c r="A9" s="10" t="s">
        <v>20</v>
      </c>
      <c r="B9" s="34"/>
      <c r="C9" s="34"/>
      <c r="D9" s="34"/>
    </row>
    <row r="10" spans="1:4" ht="12.75">
      <c r="A10" s="1" t="s">
        <v>21</v>
      </c>
      <c r="B10" s="27" t="s">
        <v>22</v>
      </c>
      <c r="C10" s="29">
        <v>0</v>
      </c>
      <c r="D10" s="29">
        <v>0</v>
      </c>
    </row>
    <row r="11" spans="1:4" ht="12.75">
      <c r="A11" s="1" t="s">
        <v>23</v>
      </c>
      <c r="B11" s="28" t="s">
        <v>24</v>
      </c>
      <c r="C11" s="29">
        <v>15973404</v>
      </c>
      <c r="D11" s="29">
        <v>20628859</v>
      </c>
    </row>
    <row r="12" spans="1:4" ht="12.75">
      <c r="A12" s="2" t="s">
        <v>25</v>
      </c>
      <c r="B12" s="27" t="s">
        <v>26</v>
      </c>
      <c r="C12" s="29">
        <v>6240830</v>
      </c>
      <c r="D12" s="29">
        <v>6040087.5</v>
      </c>
    </row>
    <row r="13" spans="1:4" ht="12.75">
      <c r="A13" s="2" t="s">
        <v>27</v>
      </c>
      <c r="B13" s="27" t="s">
        <v>28</v>
      </c>
      <c r="C13" s="29">
        <v>0</v>
      </c>
      <c r="D13" s="29">
        <v>0</v>
      </c>
    </row>
    <row r="14" spans="1:4" ht="12.75">
      <c r="A14" s="2" t="s">
        <v>29</v>
      </c>
      <c r="B14" s="27" t="s">
        <v>30</v>
      </c>
      <c r="C14" s="29">
        <v>321178</v>
      </c>
      <c r="D14" s="29">
        <v>329349</v>
      </c>
    </row>
    <row r="15" spans="1:4" ht="25.5">
      <c r="A15" s="2" t="s">
        <v>31</v>
      </c>
      <c r="B15" s="27" t="s">
        <v>32</v>
      </c>
      <c r="C15" s="29">
        <v>414427</v>
      </c>
      <c r="D15" s="29">
        <v>544718</v>
      </c>
    </row>
    <row r="16" spans="1:4" ht="12.75">
      <c r="A16" s="2" t="s">
        <v>33</v>
      </c>
      <c r="B16" s="27" t="s">
        <v>34</v>
      </c>
      <c r="C16" s="29">
        <v>0</v>
      </c>
      <c r="D16" s="29">
        <v>0</v>
      </c>
    </row>
    <row r="17" spans="1:4" ht="12.75">
      <c r="A17" s="2" t="s">
        <v>35</v>
      </c>
      <c r="B17" s="27" t="s">
        <v>36</v>
      </c>
      <c r="C17" s="29">
        <v>0</v>
      </c>
      <c r="D17" s="29">
        <v>0</v>
      </c>
    </row>
    <row r="18" spans="1:4" ht="13.5">
      <c r="A18" s="12" t="s">
        <v>37</v>
      </c>
      <c r="B18" s="30" t="s">
        <v>38</v>
      </c>
      <c r="C18" s="32">
        <v>22949839</v>
      </c>
      <c r="D18" s="32">
        <v>27543014</v>
      </c>
    </row>
    <row r="19" spans="1:4" ht="12.75">
      <c r="A19" s="3" t="s">
        <v>39</v>
      </c>
      <c r="B19" s="30"/>
      <c r="C19" s="33" t="s">
        <v>40</v>
      </c>
      <c r="D19" s="33" t="s">
        <v>40</v>
      </c>
    </row>
    <row r="20" spans="1:4" ht="12.75">
      <c r="A20" s="2" t="s">
        <v>41</v>
      </c>
      <c r="B20" s="27" t="s">
        <v>42</v>
      </c>
      <c r="C20" s="29">
        <v>14810099</v>
      </c>
      <c r="D20" s="29">
        <v>17430614</v>
      </c>
    </row>
    <row r="21" spans="1:4" ht="12.75">
      <c r="A21" s="2" t="s">
        <v>43</v>
      </c>
      <c r="B21" s="27" t="s">
        <v>44</v>
      </c>
      <c r="C21" s="29">
        <v>0</v>
      </c>
      <c r="D21" s="29">
        <v>0</v>
      </c>
    </row>
    <row r="22" spans="1:4" ht="25.5">
      <c r="A22" s="2" t="s">
        <v>45</v>
      </c>
      <c r="B22" s="27" t="s">
        <v>46</v>
      </c>
      <c r="C22" s="29">
        <v>5241855</v>
      </c>
      <c r="D22" s="29">
        <v>6871901</v>
      </c>
    </row>
    <row r="23" spans="1:4" ht="12.75">
      <c r="A23" s="2" t="s">
        <v>47</v>
      </c>
      <c r="B23" s="27" t="s">
        <v>48</v>
      </c>
      <c r="C23" s="29">
        <v>1512137</v>
      </c>
      <c r="D23" s="29">
        <v>1861290</v>
      </c>
    </row>
    <row r="24" spans="1:4" ht="12.75">
      <c r="A24" s="2" t="s">
        <v>49</v>
      </c>
      <c r="B24" s="27" t="s">
        <v>50</v>
      </c>
      <c r="C24" s="29">
        <v>1683</v>
      </c>
      <c r="D24" s="29">
        <v>949</v>
      </c>
    </row>
    <row r="25" spans="1:4" ht="12.75">
      <c r="A25" s="2" t="s">
        <v>51</v>
      </c>
      <c r="B25" s="27" t="s">
        <v>52</v>
      </c>
      <c r="C25" s="29">
        <v>0</v>
      </c>
      <c r="D25" s="29">
        <v>0</v>
      </c>
    </row>
    <row r="26" spans="1:4" ht="12.75">
      <c r="A26" s="2" t="s">
        <v>53</v>
      </c>
      <c r="B26" s="27" t="s">
        <v>54</v>
      </c>
      <c r="C26" s="29">
        <v>0</v>
      </c>
      <c r="D26" s="29">
        <v>0</v>
      </c>
    </row>
    <row r="27" spans="1:4" ht="12.75">
      <c r="A27" s="2" t="s">
        <v>55</v>
      </c>
      <c r="B27" s="27" t="s">
        <v>56</v>
      </c>
      <c r="C27" s="29">
        <v>0</v>
      </c>
      <c r="D27" s="29">
        <v>21733</v>
      </c>
    </row>
    <row r="28" spans="1:4" ht="13.5">
      <c r="A28" s="12" t="s">
        <v>57</v>
      </c>
      <c r="B28" s="30" t="s">
        <v>58</v>
      </c>
      <c r="C28" s="32">
        <v>21565774</v>
      </c>
      <c r="D28" s="32">
        <v>26186487</v>
      </c>
    </row>
    <row r="29" spans="1:4" ht="12.75">
      <c r="A29" s="3" t="s">
        <v>59</v>
      </c>
      <c r="B29" s="27"/>
      <c r="C29" s="29" t="s">
        <v>40</v>
      </c>
      <c r="D29" s="29" t="s">
        <v>40</v>
      </c>
    </row>
    <row r="30" spans="1:4" ht="12.75">
      <c r="A30" s="13" t="s">
        <v>60</v>
      </c>
      <c r="B30" s="27">
        <v>19</v>
      </c>
      <c r="C30" s="32">
        <v>1384065</v>
      </c>
      <c r="D30" s="32">
        <v>1356527</v>
      </c>
    </row>
    <row r="31" spans="1:4" ht="12.75">
      <c r="A31" s="13" t="s">
        <v>61</v>
      </c>
      <c r="B31" s="31" t="s">
        <v>62</v>
      </c>
      <c r="C31" s="32">
        <v>0</v>
      </c>
      <c r="D31" s="32">
        <v>0</v>
      </c>
    </row>
    <row r="32" spans="1:4" ht="12.75">
      <c r="A32" s="3" t="s">
        <v>63</v>
      </c>
      <c r="B32" s="30">
        <v>21</v>
      </c>
      <c r="C32" s="33">
        <v>22949839</v>
      </c>
      <c r="D32" s="33">
        <v>27543014</v>
      </c>
    </row>
    <row r="33" spans="1:4" ht="12.75">
      <c r="A33" s="3" t="s">
        <v>64</v>
      </c>
      <c r="B33" s="30">
        <v>22</v>
      </c>
      <c r="C33" s="33">
        <v>21565774</v>
      </c>
      <c r="D33" s="33">
        <v>26186486</v>
      </c>
    </row>
    <row r="34" spans="1:4" ht="12.75">
      <c r="A34" s="3" t="s">
        <v>65</v>
      </c>
      <c r="B34" s="30"/>
      <c r="C34" s="33"/>
      <c r="D34" s="33"/>
    </row>
    <row r="35" spans="1:4" ht="12.75">
      <c r="A35" s="13" t="s">
        <v>66</v>
      </c>
      <c r="B35" s="31" t="s">
        <v>67</v>
      </c>
      <c r="C35" s="32">
        <v>1384065</v>
      </c>
      <c r="D35" s="32">
        <v>1356527</v>
      </c>
    </row>
    <row r="36" spans="1:4" ht="12.75">
      <c r="A36" s="13" t="s">
        <v>68</v>
      </c>
      <c r="B36" s="31" t="s">
        <v>69</v>
      </c>
      <c r="C36" s="32">
        <v>0</v>
      </c>
      <c r="D36" s="32">
        <v>0</v>
      </c>
    </row>
    <row r="40" s="5" customFormat="1" ht="12.75">
      <c r="A40" s="6"/>
    </row>
  </sheetData>
  <sheetProtection/>
  <mergeCells count="9">
    <mergeCell ref="B4:B7"/>
    <mergeCell ref="C4:D5"/>
    <mergeCell ref="A4:A7"/>
    <mergeCell ref="A1:B3"/>
    <mergeCell ref="C1:D1"/>
    <mergeCell ref="C2:D2"/>
    <mergeCell ref="C3:D3"/>
    <mergeCell ref="C6:C7"/>
    <mergeCell ref="D6:D7"/>
  </mergeCells>
  <dataValidations count="2">
    <dataValidation allowBlank="1" showInputMessage="1" showErrorMessage="1" errorTitle="Eroare format data" error="Eroare format data" sqref="C32:D33 C20:D27"/>
    <dataValidation type="whole" allowBlank="1" showInputMessage="1" showErrorMessage="1" promptTitle="Eroare format data" errorTitle="Eroare format data" error="Eroare format data" sqref="C10:D17">
      <formula1>0</formula1>
      <formula2>10000000000000000000</formula2>
    </dataValidation>
  </dataValidations>
  <printOptions/>
  <pageMargins left="0.7" right="0.5" top="1" bottom="1" header="0.5" footer="0.5"/>
  <pageSetup horizontalDpi="600" verticalDpi="600" orientation="portrait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D40"/>
  <sheetViews>
    <sheetView tabSelected="1" zoomScaleSheetLayoutView="100" zoomScalePageLayoutView="0" workbookViewId="0" topLeftCell="A1">
      <pane xSplit="1" ySplit="1" topLeftCell="B33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41" sqref="A41:IV72"/>
    </sheetView>
  </sheetViews>
  <sheetFormatPr defaultColWidth="9.140625" defaultRowHeight="12.75"/>
  <cols>
    <col min="1" max="1" width="60.7109375" style="6" customWidth="1"/>
    <col min="2" max="2" width="5.7109375" style="6" customWidth="1"/>
    <col min="3" max="4" width="15.7109375" style="6" customWidth="1"/>
    <col min="5" max="5" width="17.28125" style="6" bestFit="1" customWidth="1"/>
    <col min="6" max="6" width="9.140625" style="6" customWidth="1"/>
    <col min="7" max="8" width="18.00390625" style="6" bestFit="1" customWidth="1"/>
    <col min="9" max="11" width="9.140625" style="6" customWidth="1"/>
    <col min="12" max="12" width="17.28125" style="6" bestFit="1" customWidth="1"/>
    <col min="13" max="13" width="7.28125" style="6" bestFit="1" customWidth="1"/>
    <col min="14" max="14" width="17.28125" style="6" bestFit="1" customWidth="1"/>
    <col min="15" max="15" width="9.140625" style="6" customWidth="1"/>
    <col min="16" max="16" width="14.28125" style="6" bestFit="1" customWidth="1"/>
    <col min="17" max="16384" width="9.140625" style="6" customWidth="1"/>
  </cols>
  <sheetData>
    <row r="1" spans="1:4" ht="25.5" customHeight="1">
      <c r="A1" s="57" t="s">
        <v>0</v>
      </c>
      <c r="B1" s="57"/>
      <c r="C1" s="61" t="s">
        <v>4</v>
      </c>
      <c r="D1" s="61"/>
    </row>
    <row r="2" spans="1:4" s="5" customFormat="1" ht="12" customHeight="1">
      <c r="A2" s="57"/>
      <c r="B2" s="57"/>
      <c r="C2" s="54" t="s">
        <v>5</v>
      </c>
      <c r="D2" s="54"/>
    </row>
    <row r="3" spans="1:4" s="5" customFormat="1" ht="12.75">
      <c r="A3" s="57"/>
      <c r="B3" s="57"/>
      <c r="C3" s="55" t="s">
        <v>6</v>
      </c>
      <c r="D3" s="55"/>
    </row>
    <row r="4" spans="1:4" ht="12.75">
      <c r="A4" s="56" t="s">
        <v>7</v>
      </c>
      <c r="B4" s="59" t="s">
        <v>8</v>
      </c>
      <c r="C4" s="59" t="s">
        <v>9</v>
      </c>
      <c r="D4" s="59"/>
    </row>
    <row r="5" spans="1:4" ht="12.75">
      <c r="A5" s="56"/>
      <c r="B5" s="59"/>
      <c r="C5" s="59"/>
      <c r="D5" s="59"/>
    </row>
    <row r="6" spans="1:4" ht="12.75">
      <c r="A6" s="56"/>
      <c r="B6" s="59"/>
      <c r="C6" s="60" t="s">
        <v>11</v>
      </c>
      <c r="D6" s="60" t="s">
        <v>12</v>
      </c>
    </row>
    <row r="7" spans="1:4" s="5" customFormat="1" ht="12.75">
      <c r="A7" s="56"/>
      <c r="B7" s="59"/>
      <c r="C7" s="60"/>
      <c r="D7" s="60"/>
    </row>
    <row r="8" spans="1:4" ht="12.75">
      <c r="A8" s="9" t="s">
        <v>13</v>
      </c>
      <c r="B8" s="17" t="s">
        <v>14</v>
      </c>
      <c r="C8" s="17" t="s">
        <v>15</v>
      </c>
      <c r="D8" s="17" t="s">
        <v>16</v>
      </c>
    </row>
    <row r="9" spans="1:4" ht="12.75">
      <c r="A9" s="10" t="s">
        <v>20</v>
      </c>
      <c r="B9" s="34"/>
      <c r="C9" s="36"/>
      <c r="D9" s="36"/>
    </row>
    <row r="10" spans="1:4" ht="12.75">
      <c r="A10" s="1" t="s">
        <v>21</v>
      </c>
      <c r="B10" s="27" t="s">
        <v>22</v>
      </c>
      <c r="C10" s="29">
        <v>643836</v>
      </c>
      <c r="D10" s="29">
        <v>1198454</v>
      </c>
    </row>
    <row r="11" spans="1:4" ht="12.75">
      <c r="A11" s="1" t="s">
        <v>23</v>
      </c>
      <c r="B11" s="28" t="s">
        <v>24</v>
      </c>
      <c r="C11" s="29">
        <v>0</v>
      </c>
      <c r="D11" s="29">
        <v>0</v>
      </c>
    </row>
    <row r="12" spans="1:4" ht="12.75">
      <c r="A12" s="2" t="s">
        <v>25</v>
      </c>
      <c r="B12" s="27" t="s">
        <v>26</v>
      </c>
      <c r="C12" s="29">
        <v>11530670</v>
      </c>
      <c r="D12" s="29">
        <v>14744500</v>
      </c>
    </row>
    <row r="13" spans="1:4" ht="12.75">
      <c r="A13" s="2" t="s">
        <v>27</v>
      </c>
      <c r="B13" s="27" t="s">
        <v>28</v>
      </c>
      <c r="C13" s="29">
        <v>12526</v>
      </c>
      <c r="D13" s="29">
        <v>8088</v>
      </c>
    </row>
    <row r="14" spans="1:4" ht="12.75">
      <c r="A14" s="2" t="s">
        <v>29</v>
      </c>
      <c r="B14" s="27" t="s">
        <v>30</v>
      </c>
      <c r="C14" s="29">
        <v>1682136</v>
      </c>
      <c r="D14" s="29">
        <v>1802927</v>
      </c>
    </row>
    <row r="15" spans="1:4" ht="25.5">
      <c r="A15" s="2" t="s">
        <v>31</v>
      </c>
      <c r="B15" s="27" t="s">
        <v>32</v>
      </c>
      <c r="C15" s="29">
        <v>2326265</v>
      </c>
      <c r="D15" s="29">
        <v>1895716</v>
      </c>
    </row>
    <row r="16" spans="1:4" ht="12.75">
      <c r="A16" s="2" t="s">
        <v>33</v>
      </c>
      <c r="B16" s="27" t="s">
        <v>34</v>
      </c>
      <c r="C16" s="29">
        <v>0</v>
      </c>
      <c r="D16" s="29">
        <v>0</v>
      </c>
    </row>
    <row r="17" spans="1:4" ht="12.75">
      <c r="A17" s="2" t="s">
        <v>35</v>
      </c>
      <c r="B17" s="27" t="s">
        <v>36</v>
      </c>
      <c r="C17" s="29">
        <v>0</v>
      </c>
      <c r="D17" s="29">
        <v>0</v>
      </c>
    </row>
    <row r="18" spans="1:4" ht="13.5">
      <c r="A18" s="12" t="s">
        <v>37</v>
      </c>
      <c r="B18" s="30" t="s">
        <v>38</v>
      </c>
      <c r="C18" s="32">
        <f>SUM(C10:C17)</f>
        <v>16195433</v>
      </c>
      <c r="D18" s="32">
        <f>SUM(D10:D17)</f>
        <v>19649685</v>
      </c>
    </row>
    <row r="19" spans="1:4" ht="12.75">
      <c r="A19" s="3" t="s">
        <v>39</v>
      </c>
      <c r="B19" s="30"/>
      <c r="C19" s="33"/>
      <c r="D19" s="33"/>
    </row>
    <row r="20" spans="1:4" ht="12.75">
      <c r="A20" s="2" t="s">
        <v>41</v>
      </c>
      <c r="B20" s="27" t="s">
        <v>42</v>
      </c>
      <c r="C20" s="29">
        <v>2758</v>
      </c>
      <c r="D20" s="29">
        <v>9009</v>
      </c>
    </row>
    <row r="21" spans="1:4" ht="12.75">
      <c r="A21" s="2" t="s">
        <v>43</v>
      </c>
      <c r="B21" s="27" t="s">
        <v>44</v>
      </c>
      <c r="C21" s="29">
        <v>0</v>
      </c>
      <c r="D21" s="29">
        <v>0</v>
      </c>
    </row>
    <row r="22" spans="1:4" ht="25.5">
      <c r="A22" s="2" t="s">
        <v>45</v>
      </c>
      <c r="B22" s="27" t="s">
        <v>46</v>
      </c>
      <c r="C22" s="29">
        <v>14270061</v>
      </c>
      <c r="D22" s="29">
        <v>16727524</v>
      </c>
    </row>
    <row r="23" spans="1:4" ht="12.75">
      <c r="A23" s="2" t="s">
        <v>47</v>
      </c>
      <c r="B23" s="27" t="s">
        <v>48</v>
      </c>
      <c r="C23" s="29">
        <v>1244231</v>
      </c>
      <c r="D23" s="29">
        <v>1461574</v>
      </c>
    </row>
    <row r="24" spans="1:4" ht="12.75">
      <c r="A24" s="2" t="s">
        <v>49</v>
      </c>
      <c r="B24" s="27" t="s">
        <v>50</v>
      </c>
      <c r="C24" s="29">
        <v>1136</v>
      </c>
      <c r="D24" s="29">
        <v>1188</v>
      </c>
    </row>
    <row r="25" spans="1:4" ht="12.75">
      <c r="A25" s="2" t="s">
        <v>51</v>
      </c>
      <c r="B25" s="27" t="s">
        <v>52</v>
      </c>
      <c r="C25" s="29">
        <v>0</v>
      </c>
      <c r="D25" s="29">
        <v>0</v>
      </c>
    </row>
    <row r="26" spans="1:4" ht="12.75">
      <c r="A26" s="2" t="s">
        <v>53</v>
      </c>
      <c r="B26" s="27" t="s">
        <v>54</v>
      </c>
      <c r="C26" s="29">
        <v>0</v>
      </c>
      <c r="D26" s="29">
        <v>0</v>
      </c>
    </row>
    <row r="27" spans="1:4" ht="12.75">
      <c r="A27" s="2" t="s">
        <v>55</v>
      </c>
      <c r="B27" s="27" t="s">
        <v>56</v>
      </c>
      <c r="C27" s="29">
        <v>0</v>
      </c>
      <c r="D27" s="29">
        <v>0</v>
      </c>
    </row>
    <row r="28" spans="1:4" ht="13.5">
      <c r="A28" s="12" t="s">
        <v>57</v>
      </c>
      <c r="B28" s="30" t="s">
        <v>58</v>
      </c>
      <c r="C28" s="32">
        <f>SUM(C20:C27)</f>
        <v>15518186</v>
      </c>
      <c r="D28" s="32">
        <f>SUM(D20:D27)</f>
        <v>18199295</v>
      </c>
    </row>
    <row r="29" spans="1:4" ht="12.75">
      <c r="A29" s="3" t="s">
        <v>59</v>
      </c>
      <c r="B29" s="27"/>
      <c r="C29" s="29"/>
      <c r="D29" s="29"/>
    </row>
    <row r="30" spans="1:4" ht="12.75">
      <c r="A30" s="13" t="s">
        <v>60</v>
      </c>
      <c r="B30" s="27">
        <v>19</v>
      </c>
      <c r="C30" s="32">
        <f>IF(C18&gt;C28,C18-C28,0)</f>
        <v>677247</v>
      </c>
      <c r="D30" s="32">
        <f>IF(D18&gt;D28,D18-D28,0)</f>
        <v>1450390</v>
      </c>
    </row>
    <row r="31" spans="1:4" ht="12.75">
      <c r="A31" s="13" t="s">
        <v>61</v>
      </c>
      <c r="B31" s="31" t="s">
        <v>62</v>
      </c>
      <c r="C31" s="32">
        <f>IF(C28&gt;C18,C28-C18,0)</f>
        <v>0</v>
      </c>
      <c r="D31" s="32">
        <f>IF(D28&gt;D18,D28-D18,0)</f>
        <v>0</v>
      </c>
    </row>
    <row r="32" spans="1:4" ht="12.75">
      <c r="A32" s="3" t="s">
        <v>63</v>
      </c>
      <c r="B32" s="30">
        <v>21</v>
      </c>
      <c r="C32" s="33">
        <v>16195433</v>
      </c>
      <c r="D32" s="33">
        <v>19649685</v>
      </c>
    </row>
    <row r="33" spans="1:4" ht="12.75">
      <c r="A33" s="3" t="s">
        <v>64</v>
      </c>
      <c r="B33" s="30">
        <v>22</v>
      </c>
      <c r="C33" s="33">
        <v>15518186</v>
      </c>
      <c r="D33" s="33">
        <v>18199295</v>
      </c>
    </row>
    <row r="34" spans="1:4" ht="12.75">
      <c r="A34" s="3" t="s">
        <v>65</v>
      </c>
      <c r="B34" s="30"/>
      <c r="C34" s="33"/>
      <c r="D34" s="33"/>
    </row>
    <row r="35" spans="1:4" ht="12.75">
      <c r="A35" s="13" t="s">
        <v>66</v>
      </c>
      <c r="B35" s="31" t="s">
        <v>67</v>
      </c>
      <c r="C35" s="32">
        <f>IF(C32&gt;C33,C32-C33,0)</f>
        <v>677247</v>
      </c>
      <c r="D35" s="32">
        <f>IF(D32&gt;D33,D32-D33,0)</f>
        <v>1450390</v>
      </c>
    </row>
    <row r="36" spans="1:4" ht="12.75">
      <c r="A36" s="13" t="s">
        <v>68</v>
      </c>
      <c r="B36" s="31" t="s">
        <v>69</v>
      </c>
      <c r="C36" s="32">
        <f>IF(C33&gt;C32,C33-C32,0)</f>
        <v>0</v>
      </c>
      <c r="D36" s="32">
        <f>IF(D33&gt;D32,D33-D32,0)</f>
        <v>0</v>
      </c>
    </row>
    <row r="40" s="5" customFormat="1" ht="12.75">
      <c r="A40" s="6"/>
    </row>
  </sheetData>
  <sheetProtection/>
  <mergeCells count="9">
    <mergeCell ref="B4:B7"/>
    <mergeCell ref="C4:D5"/>
    <mergeCell ref="A4:A7"/>
    <mergeCell ref="A1:B3"/>
    <mergeCell ref="C1:D1"/>
    <mergeCell ref="C2:D2"/>
    <mergeCell ref="C3:D3"/>
    <mergeCell ref="C6:C7"/>
    <mergeCell ref="D6:D7"/>
  </mergeCells>
  <dataValidations count="2">
    <dataValidation type="whole" allowBlank="1" showInputMessage="1" showErrorMessage="1" promptTitle="Eroare format data" errorTitle="Eroare format data" error="Eroare format data" sqref="C10:D17">
      <formula1>0</formula1>
      <formula2>10000000000000000000</formula2>
    </dataValidation>
    <dataValidation allowBlank="1" showInputMessage="1" showErrorMessage="1" errorTitle="Eroare format data" error="Eroare format data" sqref="C32:D33 C20:D27"/>
  </dataValidations>
  <printOptions/>
  <pageMargins left="0.7" right="0.5" top="1" bottom="1" header="0.5" footer="0.5"/>
  <pageSetup horizontalDpi="600" verticalDpi="600" orientation="portrait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D39"/>
  <sheetViews>
    <sheetView zoomScaleSheetLayoutView="100" zoomScalePageLayoutView="0" workbookViewId="0" topLeftCell="A1">
      <pane xSplit="1" ySplit="1" topLeftCell="B17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C2" sqref="C2:D2"/>
    </sheetView>
  </sheetViews>
  <sheetFormatPr defaultColWidth="9.140625" defaultRowHeight="12.75"/>
  <cols>
    <col min="1" max="1" width="60.7109375" style="6" customWidth="1"/>
    <col min="2" max="2" width="5.7109375" style="6" customWidth="1"/>
    <col min="3" max="4" width="15.7109375" style="6" customWidth="1"/>
    <col min="5" max="5" width="9.140625" style="6" customWidth="1"/>
    <col min="6" max="7" width="17.28125" style="6" bestFit="1" customWidth="1"/>
    <col min="8" max="8" width="9.140625" style="6" customWidth="1"/>
    <col min="9" max="10" width="18.00390625" style="6" bestFit="1" customWidth="1"/>
    <col min="11" max="13" width="9.140625" style="6" customWidth="1"/>
    <col min="14" max="14" width="17.28125" style="6" bestFit="1" customWidth="1"/>
    <col min="15" max="15" width="7.28125" style="6" bestFit="1" customWidth="1"/>
    <col min="16" max="16" width="17.28125" style="6" bestFit="1" customWidth="1"/>
    <col min="17" max="17" width="9.140625" style="6" customWidth="1"/>
    <col min="18" max="18" width="14.28125" style="6" bestFit="1" customWidth="1"/>
    <col min="19" max="16384" width="9.140625" style="6" customWidth="1"/>
  </cols>
  <sheetData>
    <row r="1" spans="1:4" ht="27.75" customHeight="1">
      <c r="A1" s="57" t="s">
        <v>0</v>
      </c>
      <c r="B1" s="57"/>
      <c r="C1" s="62" t="s">
        <v>73</v>
      </c>
      <c r="D1" s="62"/>
    </row>
    <row r="2" spans="1:4" s="5" customFormat="1" ht="14.25" customHeight="1">
      <c r="A2" s="57"/>
      <c r="B2" s="57"/>
      <c r="C2" s="54" t="s">
        <v>5</v>
      </c>
      <c r="D2" s="54"/>
    </row>
    <row r="3" spans="1:4" s="5" customFormat="1" ht="12.75">
      <c r="A3" s="57"/>
      <c r="B3" s="57"/>
      <c r="C3" s="55" t="s">
        <v>6</v>
      </c>
      <c r="D3" s="55"/>
    </row>
    <row r="4" spans="1:4" ht="12.75">
      <c r="A4" s="56" t="s">
        <v>7</v>
      </c>
      <c r="B4" s="63" t="s">
        <v>10</v>
      </c>
      <c r="C4" s="63" t="s">
        <v>9</v>
      </c>
      <c r="D4" s="63"/>
    </row>
    <row r="5" spans="1:4" ht="12.75">
      <c r="A5" s="56"/>
      <c r="B5" s="63"/>
      <c r="C5" s="63"/>
      <c r="D5" s="63"/>
    </row>
    <row r="6" spans="1:4" s="5" customFormat="1" ht="12.75">
      <c r="A6" s="56"/>
      <c r="B6" s="63"/>
      <c r="C6" s="45">
        <v>42735</v>
      </c>
      <c r="D6" s="45">
        <v>43100</v>
      </c>
    </row>
    <row r="7" spans="1:4" ht="12.75">
      <c r="A7" s="9" t="s">
        <v>13</v>
      </c>
      <c r="B7" s="46" t="s">
        <v>17</v>
      </c>
      <c r="C7" s="46" t="s">
        <v>18</v>
      </c>
      <c r="D7" s="46" t="s">
        <v>19</v>
      </c>
    </row>
    <row r="8" spans="1:4" ht="12.75">
      <c r="A8" s="10" t="s">
        <v>20</v>
      </c>
      <c r="B8" s="43"/>
      <c r="C8" s="43"/>
      <c r="D8" s="47"/>
    </row>
    <row r="9" spans="1:4" ht="12.75">
      <c r="A9" s="1" t="s">
        <v>21</v>
      </c>
      <c r="B9" s="40" t="s">
        <v>22</v>
      </c>
      <c r="C9" s="42">
        <v>3322040</v>
      </c>
      <c r="D9" s="42">
        <v>4778009</v>
      </c>
    </row>
    <row r="10" spans="1:4" ht="12.75">
      <c r="A10" s="1" t="s">
        <v>23</v>
      </c>
      <c r="B10" s="41" t="s">
        <v>24</v>
      </c>
      <c r="C10" s="42">
        <v>0</v>
      </c>
      <c r="D10" s="42">
        <v>0</v>
      </c>
    </row>
    <row r="11" spans="1:4" ht="12.75">
      <c r="A11" s="2" t="s">
        <v>25</v>
      </c>
      <c r="B11" s="40" t="s">
        <v>26</v>
      </c>
      <c r="C11" s="42">
        <v>8684438</v>
      </c>
      <c r="D11" s="42">
        <v>8870481</v>
      </c>
    </row>
    <row r="12" spans="1:4" ht="12.75">
      <c r="A12" s="2" t="s">
        <v>27</v>
      </c>
      <c r="B12" s="40" t="s">
        <v>28</v>
      </c>
      <c r="C12" s="42">
        <v>59657</v>
      </c>
      <c r="D12" s="42">
        <v>247563</v>
      </c>
    </row>
    <row r="13" spans="1:4" ht="12.75">
      <c r="A13" s="2" t="s">
        <v>29</v>
      </c>
      <c r="B13" s="40" t="s">
        <v>30</v>
      </c>
      <c r="C13" s="42">
        <v>4401730</v>
      </c>
      <c r="D13" s="42">
        <v>4045398</v>
      </c>
    </row>
    <row r="14" spans="1:4" ht="25.5">
      <c r="A14" s="2" t="s">
        <v>31</v>
      </c>
      <c r="B14" s="40" t="s">
        <v>32</v>
      </c>
      <c r="C14" s="42">
        <v>62116406</v>
      </c>
      <c r="D14" s="42">
        <v>73341009</v>
      </c>
    </row>
    <row r="15" spans="1:4" ht="12.75">
      <c r="A15" s="2" t="s">
        <v>33</v>
      </c>
      <c r="B15" s="40" t="s">
        <v>34</v>
      </c>
      <c r="C15" s="42">
        <v>0</v>
      </c>
      <c r="D15" s="42">
        <v>0</v>
      </c>
    </row>
    <row r="16" spans="1:4" ht="12.75">
      <c r="A16" s="2" t="s">
        <v>35</v>
      </c>
      <c r="B16" s="40" t="s">
        <v>36</v>
      </c>
      <c r="C16" s="42">
        <v>8414</v>
      </c>
      <c r="D16" s="42">
        <v>10493</v>
      </c>
    </row>
    <row r="17" spans="1:4" ht="13.5">
      <c r="A17" s="12" t="s">
        <v>37</v>
      </c>
      <c r="B17" s="43" t="s">
        <v>38</v>
      </c>
      <c r="C17" s="48">
        <v>78592685</v>
      </c>
      <c r="D17" s="48">
        <v>91292953</v>
      </c>
    </row>
    <row r="18" spans="1:4" ht="12.75">
      <c r="A18" s="3" t="s">
        <v>39</v>
      </c>
      <c r="B18" s="43"/>
      <c r="C18" s="49"/>
      <c r="D18" s="49"/>
    </row>
    <row r="19" spans="1:4" ht="12.75">
      <c r="A19" s="2" t="s">
        <v>41</v>
      </c>
      <c r="B19" s="40" t="s">
        <v>42</v>
      </c>
      <c r="C19" s="42">
        <v>12184</v>
      </c>
      <c r="D19" s="42">
        <v>11109</v>
      </c>
    </row>
    <row r="20" spans="1:4" ht="12.75">
      <c r="A20" s="2" t="s">
        <v>43</v>
      </c>
      <c r="B20" s="40" t="s">
        <v>44</v>
      </c>
      <c r="C20" s="42">
        <v>0</v>
      </c>
      <c r="D20" s="42">
        <v>0</v>
      </c>
    </row>
    <row r="21" spans="1:4" ht="25.5">
      <c r="A21" s="2" t="s">
        <v>45</v>
      </c>
      <c r="B21" s="40" t="s">
        <v>46</v>
      </c>
      <c r="C21" s="42">
        <v>69772924</v>
      </c>
      <c r="D21" s="42">
        <v>77868488</v>
      </c>
    </row>
    <row r="22" spans="1:4" ht="12.75">
      <c r="A22" s="2" t="s">
        <v>47</v>
      </c>
      <c r="B22" s="40" t="s">
        <v>48</v>
      </c>
      <c r="C22" s="42">
        <v>3105394</v>
      </c>
      <c r="D22" s="42">
        <v>3817448</v>
      </c>
    </row>
    <row r="23" spans="1:4" ht="12.75">
      <c r="A23" s="2" t="s">
        <v>49</v>
      </c>
      <c r="B23" s="40" t="s">
        <v>50</v>
      </c>
      <c r="C23" s="42">
        <v>2812</v>
      </c>
      <c r="D23" s="42">
        <v>3948</v>
      </c>
    </row>
    <row r="24" spans="1:4" ht="12.75">
      <c r="A24" s="2" t="s">
        <v>51</v>
      </c>
      <c r="B24" s="40" t="s">
        <v>52</v>
      </c>
      <c r="C24" s="42">
        <v>0</v>
      </c>
      <c r="D24" s="42">
        <v>0</v>
      </c>
    </row>
    <row r="25" spans="1:4" ht="12.75">
      <c r="A25" s="2" t="s">
        <v>53</v>
      </c>
      <c r="B25" s="40" t="s">
        <v>54</v>
      </c>
      <c r="C25" s="42">
        <v>0</v>
      </c>
      <c r="D25" s="42">
        <v>0</v>
      </c>
    </row>
    <row r="26" spans="1:4" ht="12.75">
      <c r="A26" s="2" t="s">
        <v>55</v>
      </c>
      <c r="B26" s="40" t="s">
        <v>56</v>
      </c>
      <c r="C26" s="42">
        <v>0</v>
      </c>
      <c r="D26" s="42">
        <v>0</v>
      </c>
    </row>
    <row r="27" spans="1:4" ht="13.5">
      <c r="A27" s="12" t="s">
        <v>57</v>
      </c>
      <c r="B27" s="43" t="s">
        <v>58</v>
      </c>
      <c r="C27" s="48">
        <v>72893314</v>
      </c>
      <c r="D27" s="48">
        <v>81700993</v>
      </c>
    </row>
    <row r="28" spans="1:4" ht="12.75">
      <c r="A28" s="3" t="s">
        <v>59</v>
      </c>
      <c r="B28" s="40"/>
      <c r="C28" s="42"/>
      <c r="D28" s="42"/>
    </row>
    <row r="29" spans="1:4" ht="12.75">
      <c r="A29" s="13" t="s">
        <v>60</v>
      </c>
      <c r="B29" s="40">
        <v>19</v>
      </c>
      <c r="C29" s="48">
        <v>5699371</v>
      </c>
      <c r="D29" s="48">
        <v>9591960</v>
      </c>
    </row>
    <row r="30" spans="1:4" ht="12.75">
      <c r="A30" s="13" t="s">
        <v>61</v>
      </c>
      <c r="B30" s="44" t="s">
        <v>62</v>
      </c>
      <c r="C30" s="48">
        <v>0</v>
      </c>
      <c r="D30" s="48">
        <v>0</v>
      </c>
    </row>
    <row r="31" spans="1:4" ht="12.75">
      <c r="A31" s="3" t="s">
        <v>63</v>
      </c>
      <c r="B31" s="43">
        <v>21</v>
      </c>
      <c r="C31" s="48">
        <v>78592685</v>
      </c>
      <c r="D31" s="48">
        <v>91292953</v>
      </c>
    </row>
    <row r="32" spans="1:4" ht="12.75">
      <c r="A32" s="3" t="s">
        <v>64</v>
      </c>
      <c r="B32" s="43">
        <v>22</v>
      </c>
      <c r="C32" s="48">
        <v>72893314</v>
      </c>
      <c r="D32" s="48">
        <v>81700993</v>
      </c>
    </row>
    <row r="33" spans="1:4" ht="12.75">
      <c r="A33" s="3" t="s">
        <v>65</v>
      </c>
      <c r="B33" s="43"/>
      <c r="C33" s="48"/>
      <c r="D33" s="48"/>
    </row>
    <row r="34" spans="1:4" ht="12.75">
      <c r="A34" s="13" t="s">
        <v>66</v>
      </c>
      <c r="B34" s="44" t="s">
        <v>67</v>
      </c>
      <c r="C34" s="48">
        <v>5699371</v>
      </c>
      <c r="D34" s="48">
        <v>9591960</v>
      </c>
    </row>
    <row r="35" spans="1:4" ht="12.75">
      <c r="A35" s="13" t="s">
        <v>68</v>
      </c>
      <c r="B35" s="44" t="s">
        <v>69</v>
      </c>
      <c r="C35" s="48">
        <v>0</v>
      </c>
      <c r="D35" s="48">
        <v>0</v>
      </c>
    </row>
    <row r="39" spans="1:4" s="5" customFormat="1" ht="12.75">
      <c r="A39" s="6"/>
      <c r="B39" s="6"/>
      <c r="C39" s="6"/>
      <c r="D39" s="6"/>
    </row>
  </sheetData>
  <sheetProtection/>
  <mergeCells count="7">
    <mergeCell ref="A4:A6"/>
    <mergeCell ref="A1:B3"/>
    <mergeCell ref="C1:D1"/>
    <mergeCell ref="C2:D2"/>
    <mergeCell ref="C3:D3"/>
    <mergeCell ref="B4:B6"/>
    <mergeCell ref="C4:D5"/>
  </mergeCells>
  <dataValidations count="2">
    <dataValidation allowBlank="1" showInputMessage="1" showErrorMessage="1" errorTitle="Eroare format data" error="Eroare format data" sqref="C19:C26"/>
    <dataValidation type="whole" allowBlank="1" showInputMessage="1" showErrorMessage="1" promptTitle="Eroare format data" errorTitle="Eroare format data" error="Eroare format data" sqref="C9:D16 D19:D26">
      <formula1>0</formula1>
      <formula2>10000000000000000000</formula2>
    </dataValidation>
  </dataValidations>
  <printOptions/>
  <pageMargins left="0.7" right="0.5" top="1" bottom="1" header="0.5" footer="0.5"/>
  <pageSetup horizontalDpi="600" verticalDpi="600" orientation="portrait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D39"/>
  <sheetViews>
    <sheetView zoomScaleSheetLayoutView="100" zoomScalePageLayoutView="0" workbookViewId="0" topLeftCell="A1">
      <pane xSplit="1" ySplit="1" topLeftCell="B21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F53" sqref="F53"/>
    </sheetView>
  </sheetViews>
  <sheetFormatPr defaultColWidth="9.140625" defaultRowHeight="12.75"/>
  <cols>
    <col min="1" max="1" width="60.7109375" style="6" customWidth="1"/>
    <col min="2" max="2" width="5.7109375" style="6" customWidth="1"/>
    <col min="3" max="4" width="15.7109375" style="6" customWidth="1"/>
    <col min="5" max="5" width="9.140625" style="6" customWidth="1"/>
    <col min="6" max="7" width="17.28125" style="6" bestFit="1" customWidth="1"/>
    <col min="8" max="8" width="9.140625" style="6" customWidth="1"/>
    <col min="9" max="10" width="18.00390625" style="6" bestFit="1" customWidth="1"/>
    <col min="11" max="13" width="9.140625" style="6" customWidth="1"/>
    <col min="14" max="14" width="17.28125" style="6" bestFit="1" customWidth="1"/>
    <col min="15" max="15" width="7.28125" style="6" bestFit="1" customWidth="1"/>
    <col min="16" max="16" width="17.28125" style="6" bestFit="1" customWidth="1"/>
    <col min="17" max="17" width="9.140625" style="6" customWidth="1"/>
    <col min="18" max="18" width="14.28125" style="6" bestFit="1" customWidth="1"/>
    <col min="19" max="16384" width="9.140625" style="6" customWidth="1"/>
  </cols>
  <sheetData>
    <row r="1" spans="1:4" ht="24.75" customHeight="1">
      <c r="A1" s="55" t="s">
        <v>0</v>
      </c>
      <c r="B1" s="55"/>
      <c r="C1" s="62" t="s">
        <v>74</v>
      </c>
      <c r="D1" s="62"/>
    </row>
    <row r="2" spans="1:4" s="5" customFormat="1" ht="14.25" customHeight="1">
      <c r="A2" s="55"/>
      <c r="B2" s="55"/>
      <c r="C2" s="54" t="s">
        <v>5</v>
      </c>
      <c r="D2" s="54"/>
    </row>
    <row r="3" spans="1:4" s="5" customFormat="1" ht="12.75">
      <c r="A3" s="55"/>
      <c r="B3" s="55"/>
      <c r="C3" s="55" t="s">
        <v>6</v>
      </c>
      <c r="D3" s="55"/>
    </row>
    <row r="4" spans="1:4" ht="12.75">
      <c r="A4" s="56" t="s">
        <v>7</v>
      </c>
      <c r="B4" s="63" t="s">
        <v>10</v>
      </c>
      <c r="C4" s="63" t="s">
        <v>9</v>
      </c>
      <c r="D4" s="63"/>
    </row>
    <row r="5" spans="1:4" ht="12.75">
      <c r="A5" s="56"/>
      <c r="B5" s="63"/>
      <c r="C5" s="63"/>
      <c r="D5" s="63"/>
    </row>
    <row r="6" spans="1:4" s="5" customFormat="1" ht="12.75">
      <c r="A6" s="56"/>
      <c r="B6" s="63"/>
      <c r="C6" s="45">
        <v>42735</v>
      </c>
      <c r="D6" s="45">
        <v>43100</v>
      </c>
    </row>
    <row r="7" spans="1:4" ht="12.75">
      <c r="A7" s="9" t="s">
        <v>13</v>
      </c>
      <c r="B7" s="46" t="s">
        <v>17</v>
      </c>
      <c r="C7" s="46" t="s">
        <v>18</v>
      </c>
      <c r="D7" s="46" t="s">
        <v>19</v>
      </c>
    </row>
    <row r="8" spans="1:4" ht="12.75">
      <c r="A8" s="10" t="s">
        <v>20</v>
      </c>
      <c r="B8" s="43"/>
      <c r="C8" s="43"/>
      <c r="D8" s="47"/>
    </row>
    <row r="9" spans="1:4" ht="12.75">
      <c r="A9" s="1" t="s">
        <v>21</v>
      </c>
      <c r="B9" s="40" t="s">
        <v>22</v>
      </c>
      <c r="C9" s="42">
        <v>7673178</v>
      </c>
      <c r="D9" s="42">
        <v>9779878</v>
      </c>
    </row>
    <row r="10" spans="1:4" ht="12.75">
      <c r="A10" s="1" t="s">
        <v>23</v>
      </c>
      <c r="B10" s="41" t="s">
        <v>24</v>
      </c>
      <c r="C10" s="42">
        <v>0</v>
      </c>
      <c r="D10" s="42">
        <v>0</v>
      </c>
    </row>
    <row r="11" spans="1:4" ht="12.75">
      <c r="A11" s="2" t="s">
        <v>25</v>
      </c>
      <c r="B11" s="40" t="s">
        <v>26</v>
      </c>
      <c r="C11" s="42">
        <v>35367225</v>
      </c>
      <c r="D11" s="42">
        <v>35862668</v>
      </c>
    </row>
    <row r="12" spans="1:4" ht="12.75">
      <c r="A12" s="2" t="s">
        <v>27</v>
      </c>
      <c r="B12" s="40" t="s">
        <v>28</v>
      </c>
      <c r="C12" s="42">
        <v>151532</v>
      </c>
      <c r="D12" s="42">
        <v>473354</v>
      </c>
    </row>
    <row r="13" spans="1:4" ht="12.75">
      <c r="A13" s="2" t="s">
        <v>29</v>
      </c>
      <c r="B13" s="40" t="s">
        <v>30</v>
      </c>
      <c r="C13" s="42">
        <v>17868690</v>
      </c>
      <c r="D13" s="42">
        <v>18134883</v>
      </c>
    </row>
    <row r="14" spans="1:4" ht="25.5">
      <c r="A14" s="2" t="s">
        <v>31</v>
      </c>
      <c r="B14" s="40" t="s">
        <v>32</v>
      </c>
      <c r="C14" s="42">
        <v>147259220</v>
      </c>
      <c r="D14" s="42">
        <v>178107729</v>
      </c>
    </row>
    <row r="15" spans="1:4" ht="12.75">
      <c r="A15" s="2" t="s">
        <v>33</v>
      </c>
      <c r="B15" s="40" t="s">
        <v>34</v>
      </c>
      <c r="C15" s="42">
        <v>0</v>
      </c>
      <c r="D15" s="42">
        <v>0</v>
      </c>
    </row>
    <row r="16" spans="1:4" ht="12.75">
      <c r="A16" s="2" t="s">
        <v>35</v>
      </c>
      <c r="B16" s="40" t="s">
        <v>36</v>
      </c>
      <c r="C16" s="42">
        <v>18884</v>
      </c>
      <c r="D16" s="42">
        <v>16788</v>
      </c>
    </row>
    <row r="17" spans="1:4" ht="13.5">
      <c r="A17" s="12" t="s">
        <v>37</v>
      </c>
      <c r="B17" s="43" t="s">
        <v>38</v>
      </c>
      <c r="C17" s="48">
        <v>208338729</v>
      </c>
      <c r="D17" s="48">
        <v>242375300</v>
      </c>
    </row>
    <row r="18" spans="1:4" ht="12.75">
      <c r="A18" s="3" t="s">
        <v>39</v>
      </c>
      <c r="B18" s="43"/>
      <c r="C18" s="49"/>
      <c r="D18" s="49"/>
    </row>
    <row r="19" spans="1:4" ht="12.75">
      <c r="A19" s="2" t="s">
        <v>41</v>
      </c>
      <c r="B19" s="40" t="s">
        <v>42</v>
      </c>
      <c r="C19" s="42">
        <v>23638</v>
      </c>
      <c r="D19" s="42">
        <v>79370</v>
      </c>
    </row>
    <row r="20" spans="1:4" ht="12.75">
      <c r="A20" s="2" t="s">
        <v>43</v>
      </c>
      <c r="B20" s="40" t="s">
        <v>44</v>
      </c>
      <c r="C20" s="42">
        <v>0</v>
      </c>
      <c r="D20" s="42">
        <v>0</v>
      </c>
    </row>
    <row r="21" spans="1:4" ht="25.5">
      <c r="A21" s="2" t="s">
        <v>45</v>
      </c>
      <c r="B21" s="40" t="s">
        <v>46</v>
      </c>
      <c r="C21" s="42">
        <v>181530290</v>
      </c>
      <c r="D21" s="42">
        <v>210234203</v>
      </c>
    </row>
    <row r="22" spans="1:4" ht="12.75">
      <c r="A22" s="2" t="s">
        <v>47</v>
      </c>
      <c r="B22" s="40" t="s">
        <v>48</v>
      </c>
      <c r="C22" s="42">
        <v>10472745</v>
      </c>
      <c r="D22" s="42">
        <v>13137388</v>
      </c>
    </row>
    <row r="23" spans="1:4" ht="12.75">
      <c r="A23" s="2" t="s">
        <v>49</v>
      </c>
      <c r="B23" s="40" t="s">
        <v>50</v>
      </c>
      <c r="C23" s="42">
        <v>2991</v>
      </c>
      <c r="D23" s="42">
        <v>4248</v>
      </c>
    </row>
    <row r="24" spans="1:4" ht="12.75">
      <c r="A24" s="2" t="s">
        <v>51</v>
      </c>
      <c r="B24" s="40" t="s">
        <v>52</v>
      </c>
      <c r="C24" s="42">
        <v>0</v>
      </c>
      <c r="D24" s="42">
        <v>0</v>
      </c>
    </row>
    <row r="25" spans="1:4" ht="12.75">
      <c r="A25" s="2" t="s">
        <v>53</v>
      </c>
      <c r="B25" s="40" t="s">
        <v>54</v>
      </c>
      <c r="C25" s="42">
        <v>0</v>
      </c>
      <c r="D25" s="42">
        <v>0</v>
      </c>
    </row>
    <row r="26" spans="1:4" ht="12.75">
      <c r="A26" s="2" t="s">
        <v>55</v>
      </c>
      <c r="B26" s="40" t="s">
        <v>56</v>
      </c>
      <c r="C26" s="42">
        <v>0</v>
      </c>
      <c r="D26" s="42">
        <v>0</v>
      </c>
    </row>
    <row r="27" spans="1:4" ht="13.5">
      <c r="A27" s="12" t="s">
        <v>57</v>
      </c>
      <c r="B27" s="43" t="s">
        <v>58</v>
      </c>
      <c r="C27" s="48">
        <v>192029664</v>
      </c>
      <c r="D27" s="48">
        <v>223455209</v>
      </c>
    </row>
    <row r="28" spans="1:4" ht="12.75">
      <c r="A28" s="3" t="s">
        <v>59</v>
      </c>
      <c r="B28" s="40"/>
      <c r="C28" s="42"/>
      <c r="D28" s="42"/>
    </row>
    <row r="29" spans="1:4" ht="12.75">
      <c r="A29" s="13" t="s">
        <v>60</v>
      </c>
      <c r="B29" s="40">
        <v>19</v>
      </c>
      <c r="C29" s="48">
        <v>16309065</v>
      </c>
      <c r="D29" s="48">
        <v>18920091</v>
      </c>
    </row>
    <row r="30" spans="1:4" ht="12.75">
      <c r="A30" s="13" t="s">
        <v>61</v>
      </c>
      <c r="B30" s="40">
        <v>20</v>
      </c>
      <c r="C30" s="48"/>
      <c r="D30" s="48">
        <v>0</v>
      </c>
    </row>
    <row r="31" spans="1:4" ht="12.75">
      <c r="A31" s="3" t="s">
        <v>63</v>
      </c>
      <c r="B31" s="40">
        <v>21</v>
      </c>
      <c r="C31" s="48">
        <v>208338729</v>
      </c>
      <c r="D31" s="48">
        <v>242375300</v>
      </c>
    </row>
    <row r="32" spans="1:4" ht="12.75">
      <c r="A32" s="3" t="s">
        <v>64</v>
      </c>
      <c r="B32" s="40">
        <v>22</v>
      </c>
      <c r="C32" s="48">
        <v>192029664</v>
      </c>
      <c r="D32" s="48">
        <v>223455209</v>
      </c>
    </row>
    <row r="33" spans="1:4" ht="12.75">
      <c r="A33" s="3" t="s">
        <v>65</v>
      </c>
      <c r="B33" s="43"/>
      <c r="C33" s="48"/>
      <c r="D33" s="48"/>
    </row>
    <row r="34" spans="1:4" ht="12.75">
      <c r="A34" s="13" t="s">
        <v>66</v>
      </c>
      <c r="B34" s="44" t="s">
        <v>67</v>
      </c>
      <c r="C34" s="48">
        <v>16309065</v>
      </c>
      <c r="D34" s="48">
        <v>18920091</v>
      </c>
    </row>
    <row r="35" spans="1:4" ht="12.75">
      <c r="A35" s="13" t="s">
        <v>68</v>
      </c>
      <c r="B35" s="44" t="s">
        <v>69</v>
      </c>
      <c r="C35" s="48">
        <v>0</v>
      </c>
      <c r="D35" s="48">
        <v>0</v>
      </c>
    </row>
    <row r="39" spans="1:4" s="5" customFormat="1" ht="12.75">
      <c r="A39" s="6"/>
      <c r="B39" s="6"/>
      <c r="C39" s="6"/>
      <c r="D39" s="6"/>
    </row>
  </sheetData>
  <sheetProtection/>
  <mergeCells count="7">
    <mergeCell ref="A4:A6"/>
    <mergeCell ref="A1:B3"/>
    <mergeCell ref="C1:D1"/>
    <mergeCell ref="C2:D2"/>
    <mergeCell ref="C3:D3"/>
    <mergeCell ref="B4:B6"/>
    <mergeCell ref="C4:D5"/>
  </mergeCells>
  <dataValidations count="2">
    <dataValidation allowBlank="1" showInputMessage="1" showErrorMessage="1" errorTitle="Eroare format data" error="Eroare format data" sqref="C19:C26"/>
    <dataValidation type="whole" allowBlank="1" showInputMessage="1" showErrorMessage="1" promptTitle="Eroare format data" errorTitle="Eroare format data" error="Eroare format data" sqref="C9:D16 D19:D26">
      <formula1>0</formula1>
      <formula2>10000000000000000000</formula2>
    </dataValidation>
  </dataValidations>
  <printOptions/>
  <pageMargins left="0.7" right="0.5" top="1" bottom="1" header="0.5" footer="0.5"/>
  <pageSetup horizontalDpi="600" verticalDpi="600" orientation="portrait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D40"/>
  <sheetViews>
    <sheetView zoomScaleSheetLayoutView="100" zoomScalePageLayoutView="0" workbookViewId="0" topLeftCell="A1">
      <pane xSplit="1" ySplit="1" topLeftCell="B18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I18" sqref="I18"/>
    </sheetView>
  </sheetViews>
  <sheetFormatPr defaultColWidth="9.140625" defaultRowHeight="12.75"/>
  <cols>
    <col min="1" max="1" width="60.7109375" style="6" customWidth="1"/>
    <col min="2" max="2" width="5.7109375" style="6" customWidth="1"/>
    <col min="3" max="4" width="15.7109375" style="6" customWidth="1"/>
    <col min="5" max="5" width="9.140625" style="6" customWidth="1"/>
    <col min="6" max="7" width="17.28125" style="6" bestFit="1" customWidth="1"/>
    <col min="8" max="8" width="9.140625" style="6" customWidth="1"/>
    <col min="9" max="10" width="18.00390625" style="6" bestFit="1" customWidth="1"/>
    <col min="11" max="13" width="9.140625" style="6" customWidth="1"/>
    <col min="14" max="14" width="17.28125" style="6" bestFit="1" customWidth="1"/>
    <col min="15" max="15" width="7.28125" style="6" bestFit="1" customWidth="1"/>
    <col min="16" max="16" width="17.28125" style="6" bestFit="1" customWidth="1"/>
    <col min="17" max="17" width="9.140625" style="6" customWidth="1"/>
    <col min="18" max="18" width="14.28125" style="6" bestFit="1" customWidth="1"/>
    <col min="19" max="16384" width="9.140625" style="6" customWidth="1"/>
  </cols>
  <sheetData>
    <row r="1" spans="1:4" ht="26.25" customHeight="1">
      <c r="A1" s="57" t="s">
        <v>0</v>
      </c>
      <c r="B1" s="57"/>
      <c r="C1" s="64" t="s">
        <v>75</v>
      </c>
      <c r="D1" s="64"/>
    </row>
    <row r="2" spans="1:4" s="5" customFormat="1" ht="15" customHeight="1">
      <c r="A2" s="57"/>
      <c r="B2" s="57"/>
      <c r="C2" s="54" t="s">
        <v>5</v>
      </c>
      <c r="D2" s="54"/>
    </row>
    <row r="3" spans="1:4" s="5" customFormat="1" ht="12.75">
      <c r="A3" s="57"/>
      <c r="B3" s="57"/>
      <c r="C3" s="55" t="s">
        <v>6</v>
      </c>
      <c r="D3" s="55"/>
    </row>
    <row r="4" spans="1:4" ht="12.75">
      <c r="A4" s="56" t="s">
        <v>7</v>
      </c>
      <c r="B4" s="59" t="s">
        <v>8</v>
      </c>
      <c r="C4" s="59" t="s">
        <v>9</v>
      </c>
      <c r="D4" s="59"/>
    </row>
    <row r="5" spans="1:4" ht="12.75">
      <c r="A5" s="56"/>
      <c r="B5" s="59"/>
      <c r="C5" s="59"/>
      <c r="D5" s="59"/>
    </row>
    <row r="6" spans="1:4" ht="12.75">
      <c r="A6" s="56"/>
      <c r="B6" s="59"/>
      <c r="C6" s="60" t="s">
        <v>11</v>
      </c>
      <c r="D6" s="60" t="s">
        <v>12</v>
      </c>
    </row>
    <row r="7" spans="1:4" s="5" customFormat="1" ht="12.75">
      <c r="A7" s="56"/>
      <c r="B7" s="59"/>
      <c r="C7" s="60"/>
      <c r="D7" s="60"/>
    </row>
    <row r="8" spans="1:4" ht="12.75">
      <c r="A8" s="9" t="s">
        <v>13</v>
      </c>
      <c r="B8" s="17" t="s">
        <v>14</v>
      </c>
      <c r="C8" s="17" t="s">
        <v>15</v>
      </c>
      <c r="D8" s="17" t="s">
        <v>16</v>
      </c>
    </row>
    <row r="9" spans="1:4" ht="12.75">
      <c r="A9" s="10" t="s">
        <v>20</v>
      </c>
      <c r="B9" s="34"/>
      <c r="C9" s="34"/>
      <c r="D9" s="34"/>
    </row>
    <row r="10" spans="1:4" ht="12.75">
      <c r="A10" s="1" t="s">
        <v>21</v>
      </c>
      <c r="B10" s="27" t="s">
        <v>22</v>
      </c>
      <c r="C10" s="35"/>
      <c r="D10" s="35"/>
    </row>
    <row r="11" spans="1:4" ht="12.75">
      <c r="A11" s="1" t="s">
        <v>23</v>
      </c>
      <c r="B11" s="28" t="s">
        <v>24</v>
      </c>
      <c r="C11" s="20">
        <v>1235304</v>
      </c>
      <c r="D11" s="20">
        <v>1450190</v>
      </c>
    </row>
    <row r="12" spans="1:4" ht="12.75">
      <c r="A12" s="2" t="s">
        <v>25</v>
      </c>
      <c r="B12" s="27" t="s">
        <v>26</v>
      </c>
      <c r="C12" s="20"/>
      <c r="D12" s="20"/>
    </row>
    <row r="13" spans="1:4" ht="12.75">
      <c r="A13" s="2" t="s">
        <v>27</v>
      </c>
      <c r="B13" s="27" t="s">
        <v>28</v>
      </c>
      <c r="C13" s="20">
        <v>68560</v>
      </c>
      <c r="D13" s="20">
        <v>39940</v>
      </c>
    </row>
    <row r="14" spans="1:4" ht="12.75">
      <c r="A14" s="2" t="s">
        <v>29</v>
      </c>
      <c r="B14" s="27" t="s">
        <v>30</v>
      </c>
      <c r="C14" s="20">
        <v>1722190</v>
      </c>
      <c r="D14" s="20">
        <v>1908882</v>
      </c>
    </row>
    <row r="15" spans="1:4" ht="25.5">
      <c r="A15" s="2" t="s">
        <v>31</v>
      </c>
      <c r="B15" s="27" t="s">
        <v>32</v>
      </c>
      <c r="C15" s="20">
        <v>22707184</v>
      </c>
      <c r="D15" s="20">
        <v>22515358</v>
      </c>
    </row>
    <row r="16" spans="1:4" ht="12.75">
      <c r="A16" s="2" t="s">
        <v>33</v>
      </c>
      <c r="B16" s="27" t="s">
        <v>34</v>
      </c>
      <c r="C16" s="20"/>
      <c r="D16" s="20"/>
    </row>
    <row r="17" spans="1:4" ht="12.75">
      <c r="A17" s="2" t="s">
        <v>35</v>
      </c>
      <c r="B17" s="27" t="s">
        <v>36</v>
      </c>
      <c r="C17" s="20">
        <v>3873</v>
      </c>
      <c r="D17" s="20"/>
    </row>
    <row r="18" spans="1:4" ht="13.5">
      <c r="A18" s="12" t="s">
        <v>37</v>
      </c>
      <c r="B18" s="30" t="s">
        <v>38</v>
      </c>
      <c r="C18" s="16">
        <v>25737111</v>
      </c>
      <c r="D18" s="16">
        <v>25914370</v>
      </c>
    </row>
    <row r="19" spans="1:4" ht="12.75">
      <c r="A19" s="3" t="s">
        <v>39</v>
      </c>
      <c r="B19" s="30"/>
      <c r="C19" s="50"/>
      <c r="D19" s="50"/>
    </row>
    <row r="20" spans="1:4" ht="12.75">
      <c r="A20" s="2" t="s">
        <v>41</v>
      </c>
      <c r="B20" s="27" t="s">
        <v>42</v>
      </c>
      <c r="C20" s="20">
        <v>401071</v>
      </c>
      <c r="D20" s="20">
        <v>379425</v>
      </c>
    </row>
    <row r="21" spans="1:4" ht="12.75">
      <c r="A21" s="2" t="s">
        <v>43</v>
      </c>
      <c r="B21" s="27" t="s">
        <v>44</v>
      </c>
      <c r="C21" s="20"/>
      <c r="D21" s="20"/>
    </row>
    <row r="22" spans="1:4" ht="25.5">
      <c r="A22" s="2" t="s">
        <v>45</v>
      </c>
      <c r="B22" s="27" t="s">
        <v>46</v>
      </c>
      <c r="C22" s="20">
        <v>22110900</v>
      </c>
      <c r="D22" s="20">
        <v>21874004</v>
      </c>
    </row>
    <row r="23" spans="1:4" ht="12.75">
      <c r="A23" s="2" t="s">
        <v>47</v>
      </c>
      <c r="B23" s="27" t="s">
        <v>48</v>
      </c>
      <c r="C23" s="20">
        <v>1211715</v>
      </c>
      <c r="D23" s="20">
        <v>1386676</v>
      </c>
    </row>
    <row r="24" spans="1:4" ht="12.75">
      <c r="A24" s="2" t="s">
        <v>49</v>
      </c>
      <c r="B24" s="27" t="s">
        <v>50</v>
      </c>
      <c r="C24" s="20">
        <v>4292</v>
      </c>
      <c r="D24" s="20">
        <v>4319</v>
      </c>
    </row>
    <row r="25" spans="1:4" ht="12.75">
      <c r="A25" s="2" t="s">
        <v>51</v>
      </c>
      <c r="B25" s="27" t="s">
        <v>52</v>
      </c>
      <c r="C25" s="20"/>
      <c r="D25" s="20"/>
    </row>
    <row r="26" spans="1:4" ht="12.75">
      <c r="A26" s="2" t="s">
        <v>53</v>
      </c>
      <c r="B26" s="27" t="s">
        <v>54</v>
      </c>
      <c r="C26" s="20"/>
      <c r="D26" s="20"/>
    </row>
    <row r="27" spans="1:4" ht="12.75">
      <c r="A27" s="2" t="s">
        <v>55</v>
      </c>
      <c r="B27" s="27" t="s">
        <v>56</v>
      </c>
      <c r="C27" s="20"/>
      <c r="D27" s="20"/>
    </row>
    <row r="28" spans="1:4" ht="13.5">
      <c r="A28" s="12" t="s">
        <v>57</v>
      </c>
      <c r="B28" s="30" t="s">
        <v>58</v>
      </c>
      <c r="C28" s="16">
        <v>23727978</v>
      </c>
      <c r="D28" s="16">
        <v>23644424</v>
      </c>
    </row>
    <row r="29" spans="1:4" ht="12.75">
      <c r="A29" s="3" t="s">
        <v>59</v>
      </c>
      <c r="B29" s="27"/>
      <c r="C29" s="51"/>
      <c r="D29" s="51"/>
    </row>
    <row r="30" spans="1:4" ht="12.75">
      <c r="A30" s="13" t="s">
        <v>60</v>
      </c>
      <c r="B30" s="27">
        <v>19</v>
      </c>
      <c r="C30" s="16">
        <v>2009133</v>
      </c>
      <c r="D30" s="16">
        <v>2269946</v>
      </c>
    </row>
    <row r="31" spans="1:4" ht="12.75">
      <c r="A31" s="13" t="s">
        <v>61</v>
      </c>
      <c r="B31" s="31" t="s">
        <v>62</v>
      </c>
      <c r="C31" s="16">
        <v>0</v>
      </c>
      <c r="D31" s="16">
        <v>0</v>
      </c>
    </row>
    <row r="32" spans="1:4" ht="12.75">
      <c r="A32" s="3" t="s">
        <v>63</v>
      </c>
      <c r="B32" s="30">
        <v>21</v>
      </c>
      <c r="C32" s="50">
        <v>25737111</v>
      </c>
      <c r="D32" s="50">
        <v>25914370</v>
      </c>
    </row>
    <row r="33" spans="1:4" ht="12.75">
      <c r="A33" s="3" t="s">
        <v>64</v>
      </c>
      <c r="B33" s="30">
        <v>22</v>
      </c>
      <c r="C33" s="50">
        <v>23727978</v>
      </c>
      <c r="D33" s="50">
        <v>23644424</v>
      </c>
    </row>
    <row r="34" spans="1:4" ht="12.75">
      <c r="A34" s="3" t="s">
        <v>65</v>
      </c>
      <c r="B34" s="30"/>
      <c r="C34" s="50"/>
      <c r="D34" s="50"/>
    </row>
    <row r="35" spans="1:4" ht="12.75">
      <c r="A35" s="13" t="s">
        <v>66</v>
      </c>
      <c r="B35" s="31" t="s">
        <v>67</v>
      </c>
      <c r="C35" s="16">
        <v>2009133</v>
      </c>
      <c r="D35" s="16">
        <v>2269946</v>
      </c>
    </row>
    <row r="36" spans="1:4" ht="12.75">
      <c r="A36" s="13" t="s">
        <v>68</v>
      </c>
      <c r="B36" s="31" t="s">
        <v>69</v>
      </c>
      <c r="C36" s="16">
        <v>0</v>
      </c>
      <c r="D36" s="16">
        <v>0</v>
      </c>
    </row>
    <row r="40" s="5" customFormat="1" ht="12.75">
      <c r="A40" s="6"/>
    </row>
  </sheetData>
  <sheetProtection/>
  <mergeCells count="9">
    <mergeCell ref="C1:D1"/>
    <mergeCell ref="C2:D2"/>
    <mergeCell ref="C3:D3"/>
    <mergeCell ref="A1:B3"/>
    <mergeCell ref="A4:A7"/>
    <mergeCell ref="C6:C7"/>
    <mergeCell ref="D6:D7"/>
    <mergeCell ref="B4:B7"/>
    <mergeCell ref="C4:D5"/>
  </mergeCells>
  <dataValidations count="2">
    <dataValidation type="whole" allowBlank="1" showInputMessage="1" showErrorMessage="1" promptTitle="Eroare format data" errorTitle="Eroare format data" error="Eroare format data" sqref="C10:D17">
      <formula1>0</formula1>
      <formula2>10000000000000000000</formula2>
    </dataValidation>
    <dataValidation allowBlank="1" showInputMessage="1" showErrorMessage="1" errorTitle="Eroare format data" error="Eroare format data" sqref="C20:D27 C32:D33"/>
  </dataValidations>
  <printOptions/>
  <pageMargins left="0.7" right="0.5" top="1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Florentina.STEF</dc:creator>
  <cp:keywords/>
  <dc:description/>
  <cp:lastModifiedBy>Florentina.STEF</cp:lastModifiedBy>
  <dcterms:created xsi:type="dcterms:W3CDTF">2018-06-26T10:01:15Z</dcterms:created>
  <dcterms:modified xsi:type="dcterms:W3CDTF">2018-06-27T07:31:47Z</dcterms:modified>
  <cp:category/>
  <cp:version/>
  <cp:contentType/>
  <cp:contentStatus/>
</cp:coreProperties>
</file>