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460" firstSheet="9" activeTab="13"/>
  </bookViews>
  <sheets>
    <sheet name="Cover" sheetId="1" r:id="rId1"/>
    <sheet name="AZT MODERATO" sheetId="2" r:id="rId2"/>
    <sheet name="AZT VIVACE" sheetId="3" r:id="rId3"/>
    <sheet name="BCR PRUDENT" sheetId="4" r:id="rId4"/>
    <sheet name="BRD Medio" sheetId="5" r:id="rId5"/>
    <sheet name="BRD PRIMO" sheetId="6" r:id="rId6"/>
    <sheet name="CONCORDIA MODERAT" sheetId="7" r:id="rId7"/>
    <sheet name="Eureko Confort" sheetId="8" r:id="rId8"/>
    <sheet name="ING ACTIV" sheetId="9" r:id="rId9"/>
    <sheet name="ING OPTIM" sheetId="10" r:id="rId10"/>
    <sheet name="OTP STRATEG" sheetId="11" r:id="rId11"/>
    <sheet name="PENSIA MEA" sheetId="12" r:id="rId12"/>
    <sheet name="Raiffeisen Acumulare" sheetId="13" r:id="rId13"/>
    <sheet name="STABIL" sheetId="14" r:id="rId14"/>
    <sheet name="CF" sheetId="15" state="hidden" r:id="rId15"/>
  </sheets>
  <externalReferences>
    <externalReference r:id="rId18"/>
    <externalReference r:id="rId19"/>
    <externalReference r:id="rId20"/>
    <externalReference r:id="rId21"/>
  </externalReferences>
  <definedNames>
    <definedName name="ACTIV_TOTAL" localSheetId="2">#REF!</definedName>
    <definedName name="ACTIV_TOTAL" localSheetId="3">#REF!</definedName>
    <definedName name="ACTIV_TOTAL" localSheetId="4">#REF!</definedName>
    <definedName name="ACTIV_TOTAL" localSheetId="5">#REF!</definedName>
    <definedName name="ACTIV_TOTAL" localSheetId="6">#REF!</definedName>
    <definedName name="ACTIV_TOTAL" localSheetId="0">#REF!</definedName>
    <definedName name="ACTIV_TOTAL" localSheetId="7">#REF!</definedName>
    <definedName name="ACTIV_TOTAL" localSheetId="8">#REF!</definedName>
    <definedName name="ACTIV_TOTAL" localSheetId="9">#REF!</definedName>
    <definedName name="ACTIV_TOTAL" localSheetId="10">#REF!</definedName>
    <definedName name="ACTIV_TOTAL" localSheetId="11">#REF!</definedName>
    <definedName name="ACTIV_TOTAL" localSheetId="12">#REF!</definedName>
    <definedName name="ACTIV_TOTAL" localSheetId="13">#REF!</definedName>
    <definedName name="ACTIV_TOTAL">#REF!</definedName>
    <definedName name="allampapirok" localSheetId="2">#REF!</definedName>
    <definedName name="allampapirok" localSheetId="3">#REF!</definedName>
    <definedName name="allampapirok" localSheetId="4">#REF!</definedName>
    <definedName name="allampapirok" localSheetId="5">#REF!</definedName>
    <definedName name="allampapirok" localSheetId="6">#REF!</definedName>
    <definedName name="allampapirok" localSheetId="0">#REF!</definedName>
    <definedName name="allampapirok" localSheetId="7">#REF!</definedName>
    <definedName name="allampapirok" localSheetId="8">#REF!</definedName>
    <definedName name="allampapirok" localSheetId="9">#REF!</definedName>
    <definedName name="allampapirok" localSheetId="10">#REF!</definedName>
    <definedName name="allampapirok" localSheetId="11">#REF!</definedName>
    <definedName name="allampapirok" localSheetId="12">#REF!</definedName>
    <definedName name="allampapirok" localSheetId="13">#REF!</definedName>
    <definedName name="allampapirok">#REF!</definedName>
    <definedName name="belepes" localSheetId="2">#REF!</definedName>
    <definedName name="belepes" localSheetId="3">#REF!</definedName>
    <definedName name="belepes" localSheetId="4">#REF!</definedName>
    <definedName name="belepes" localSheetId="5">#REF!</definedName>
    <definedName name="belepes" localSheetId="6">#REF!</definedName>
    <definedName name="belepes" localSheetId="0">#REF!</definedName>
    <definedName name="belepes" localSheetId="7">#REF!</definedName>
    <definedName name="belepes" localSheetId="8">#REF!</definedName>
    <definedName name="belepes" localSheetId="9">#REF!</definedName>
    <definedName name="belepes" localSheetId="10">#REF!</definedName>
    <definedName name="belepes" localSheetId="11">#REF!</definedName>
    <definedName name="belepes" localSheetId="12">#REF!</definedName>
    <definedName name="belepes" localSheetId="13">#REF!</definedName>
    <definedName name="belepes">#REF!</definedName>
    <definedName name="ClasificareCSSPPLabel" localSheetId="2">'[1]Template'!#REF!</definedName>
    <definedName name="ClasificareCSSPPLabel" localSheetId="3">'[1]Template'!#REF!</definedName>
    <definedName name="ClasificareCSSPPLabel" localSheetId="4">'[1]Template'!#REF!</definedName>
    <definedName name="ClasificareCSSPPLabel" localSheetId="5">'[1]Template'!#REF!</definedName>
    <definedName name="ClasificareCSSPPLabel" localSheetId="6">'[1]Template'!#REF!</definedName>
    <definedName name="ClasificareCSSPPLabel" localSheetId="7">'[1]Template'!#REF!</definedName>
    <definedName name="ClasificareCSSPPLabel" localSheetId="8">'[1]Template'!#REF!</definedName>
    <definedName name="ClasificareCSSPPLabel" localSheetId="9">'[1]Template'!#REF!</definedName>
    <definedName name="ClasificareCSSPPLabel" localSheetId="10">'[1]Template'!#REF!</definedName>
    <definedName name="ClasificareCSSPPLabel" localSheetId="11">'[1]Template'!#REF!</definedName>
    <definedName name="ClasificareCSSPPLabel" localSheetId="12">'[1]Template'!#REF!</definedName>
    <definedName name="ClasificareCSSPPLabel" localSheetId="13">'[1]Template'!#REF!</definedName>
    <definedName name="ClasificareCSSPPLabel">'[1]Template'!#REF!</definedName>
    <definedName name="connectstr" localSheetId="2">#REF!</definedName>
    <definedName name="connectstr" localSheetId="3">#REF!</definedName>
    <definedName name="connectstr" localSheetId="4">#REF!</definedName>
    <definedName name="connectstr" localSheetId="5">#REF!</definedName>
    <definedName name="connectstr" localSheetId="6">#REF!</definedName>
    <definedName name="connectstr" localSheetId="0">#REF!</definedName>
    <definedName name="connectstr" localSheetId="7">#REF!</definedName>
    <definedName name="connectstr" localSheetId="8">#REF!</definedName>
    <definedName name="connectstr" localSheetId="9">#REF!</definedName>
    <definedName name="connectstr" localSheetId="10">#REF!</definedName>
    <definedName name="connectstr" localSheetId="11">#REF!</definedName>
    <definedName name="connectstr" localSheetId="12">#REF!</definedName>
    <definedName name="connectstr" localSheetId="13">#REF!</definedName>
    <definedName name="connectstr">#REF!</definedName>
    <definedName name="EmptyHeader" localSheetId="2">'[1]Template'!#REF!</definedName>
    <definedName name="EmptyHeader" localSheetId="3">'[1]Template'!#REF!</definedName>
    <definedName name="EmptyHeader" localSheetId="4">'[1]Template'!#REF!</definedName>
    <definedName name="EmptyHeader" localSheetId="5">'[1]Template'!#REF!</definedName>
    <definedName name="EmptyHeader" localSheetId="6">'[1]Template'!#REF!</definedName>
    <definedName name="EmptyHeader" localSheetId="7">'[1]Template'!#REF!</definedName>
    <definedName name="EmptyHeader" localSheetId="8">'[1]Template'!#REF!</definedName>
    <definedName name="EmptyHeader" localSheetId="9">'[1]Template'!#REF!</definedName>
    <definedName name="EmptyHeader" localSheetId="10">'[1]Template'!#REF!</definedName>
    <definedName name="EmptyHeader" localSheetId="11">'[1]Template'!#REF!</definedName>
    <definedName name="EmptyHeader" localSheetId="12">'[1]Template'!#REF!</definedName>
    <definedName name="EmptyHeader" localSheetId="13">'[1]Template'!#REF!</definedName>
    <definedName name="EmptyHeader">'[1]Template'!#REF!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0">'Cover'!#REF!</definedName>
    <definedName name="Excel_BuiltIn__FilterDatabase_1" localSheetId="7">#REF!</definedName>
    <definedName name="Excel_BuiltIn__FilterDatabase_1" localSheetId="8">#REF!</definedName>
    <definedName name="Excel_BuiltIn__FilterDatabase_1" localSheetId="9">#REF!</definedName>
    <definedName name="Excel_BuiltIn__FilterDatabase_1" localSheetId="10">#REF!</definedName>
    <definedName name="Excel_BuiltIn__FilterDatabase_1" localSheetId="11">#REF!</definedName>
    <definedName name="Excel_BuiltIn__FilterDatabase_1" localSheetId="12">#REF!</definedName>
    <definedName name="Excel_BuiltIn__FilterDatabase_1" localSheetId="13">#REF!</definedName>
    <definedName name="Excel_BuiltIn__FilterDatabase_1">#REF!</definedName>
    <definedName name="Header_CrestereZilnica" localSheetId="2">'[1]Template'!#REF!</definedName>
    <definedName name="Header_CrestereZilnica" localSheetId="3">'[1]Template'!#REF!</definedName>
    <definedName name="Header_CrestereZilnica" localSheetId="4">'[1]Template'!#REF!</definedName>
    <definedName name="Header_CrestereZilnica" localSheetId="5">'[1]Template'!#REF!</definedName>
    <definedName name="Header_CrestereZilnica" localSheetId="6">'[1]Template'!#REF!</definedName>
    <definedName name="Header_CrestereZilnica" localSheetId="7">'[1]Template'!#REF!</definedName>
    <definedName name="Header_CrestereZilnica" localSheetId="8">'[1]Template'!#REF!</definedName>
    <definedName name="Header_CrestereZilnica" localSheetId="9">'[1]Template'!#REF!</definedName>
    <definedName name="Header_CrestereZilnica" localSheetId="10">'[1]Template'!#REF!</definedName>
    <definedName name="Header_CrestereZilnica" localSheetId="11">'[1]Template'!#REF!</definedName>
    <definedName name="Header_CrestereZilnica" localSheetId="12">'[1]Template'!#REF!</definedName>
    <definedName name="Header_CrestereZilnica" localSheetId="13">'[1]Template'!#REF!</definedName>
    <definedName name="Header_CrestereZilnica">'[1]Template'!#REF!</definedName>
    <definedName name="Header_ValoareActualizata" localSheetId="2">'[1]Template'!#REF!</definedName>
    <definedName name="Header_ValoareActualizata" localSheetId="3">'[1]Template'!#REF!</definedName>
    <definedName name="Header_ValoareActualizata" localSheetId="4">'[1]Template'!#REF!</definedName>
    <definedName name="Header_ValoareActualizata" localSheetId="5">'[1]Template'!#REF!</definedName>
    <definedName name="Header_ValoareActualizata" localSheetId="6">'[1]Template'!#REF!</definedName>
    <definedName name="Header_ValoareActualizata" localSheetId="7">'[1]Template'!#REF!</definedName>
    <definedName name="Header_ValoareActualizata" localSheetId="8">'[1]Template'!#REF!</definedName>
    <definedName name="Header_ValoareActualizata" localSheetId="9">'[1]Template'!#REF!</definedName>
    <definedName name="Header_ValoareActualizata" localSheetId="10">'[1]Template'!#REF!</definedName>
    <definedName name="Header_ValoareActualizata" localSheetId="11">'[1]Template'!#REF!</definedName>
    <definedName name="Header_ValoareActualizata" localSheetId="12">'[1]Template'!#REF!</definedName>
    <definedName name="Header_ValoareActualizata" localSheetId="13">'[1]Template'!#REF!</definedName>
    <definedName name="Header_ValoareActualizata">'[1]Template'!#REF!</definedName>
    <definedName name="Header_ValoareNominalaPeObligatiune" localSheetId="2">'[1]Template'!#REF!</definedName>
    <definedName name="Header_ValoareNominalaPeObligatiune" localSheetId="3">'[1]Template'!#REF!</definedName>
    <definedName name="Header_ValoareNominalaPeObligatiune" localSheetId="4">'[1]Template'!#REF!</definedName>
    <definedName name="Header_ValoareNominalaPeObligatiune" localSheetId="5">'[1]Template'!#REF!</definedName>
    <definedName name="Header_ValoareNominalaPeObligatiune" localSheetId="6">'[1]Template'!#REF!</definedName>
    <definedName name="Header_ValoareNominalaPeObligatiune" localSheetId="7">'[1]Template'!#REF!</definedName>
    <definedName name="Header_ValoareNominalaPeObligatiune" localSheetId="8">'[1]Template'!#REF!</definedName>
    <definedName name="Header_ValoareNominalaPeObligatiune" localSheetId="9">'[1]Template'!#REF!</definedName>
    <definedName name="Header_ValoareNominalaPeObligatiune" localSheetId="10">'[1]Template'!#REF!</definedName>
    <definedName name="Header_ValoareNominalaPeObligatiune" localSheetId="11">'[1]Template'!#REF!</definedName>
    <definedName name="Header_ValoareNominalaPeObligatiune" localSheetId="12">'[1]Template'!#REF!</definedName>
    <definedName name="Header_ValoareNominalaPeObligatiune" localSheetId="13">'[1]Template'!#REF!</definedName>
    <definedName name="Header_ValoareNominalaPeObligatiune">'[1]Template'!#REF!</definedName>
    <definedName name="jelentések" localSheetId="2">#REF!</definedName>
    <definedName name="jelentések" localSheetId="3">#REF!</definedName>
    <definedName name="jelentések" localSheetId="4">#REF!</definedName>
    <definedName name="jelentések" localSheetId="5">#REF!</definedName>
    <definedName name="jelentések" localSheetId="6">#REF!</definedName>
    <definedName name="jelentések" localSheetId="0">#REF!</definedName>
    <definedName name="jelentések" localSheetId="7">#REF!</definedName>
    <definedName name="jelentések" localSheetId="8">#REF!</definedName>
    <definedName name="jelentések" localSheetId="9">#REF!</definedName>
    <definedName name="jelentések" localSheetId="10">#REF!</definedName>
    <definedName name="jelentések" localSheetId="11">#REF!</definedName>
    <definedName name="jelentések" localSheetId="12">#REF!</definedName>
    <definedName name="jelentések" localSheetId="13">#REF!</definedName>
    <definedName name="jelentések">#REF!</definedName>
    <definedName name="JUDET" localSheetId="0">'[2]XX'!$C$7:$C$48</definedName>
    <definedName name="JUDET">'[3]XX'!$C$7:$C$48</definedName>
    <definedName name="list" localSheetId="2">#REF!</definedName>
    <definedName name="list" localSheetId="3">#REF!</definedName>
    <definedName name="list" localSheetId="4">#REF!</definedName>
    <definedName name="list" localSheetId="5">#REF!</definedName>
    <definedName name="list" localSheetId="6">#REF!</definedName>
    <definedName name="list" localSheetId="0">#REF!</definedName>
    <definedName name="list" localSheetId="7">#REF!</definedName>
    <definedName name="list" localSheetId="8">#REF!</definedName>
    <definedName name="list" localSheetId="9">#REF!</definedName>
    <definedName name="list" localSheetId="10">#REF!</definedName>
    <definedName name="list" localSheetId="11">#REF!</definedName>
    <definedName name="list" localSheetId="12">#REF!</definedName>
    <definedName name="list" localSheetId="13">#REF!</definedName>
    <definedName name="list">#REF!</definedName>
    <definedName name="NR_INVEST_F" localSheetId="2">#REF!</definedName>
    <definedName name="NR_INVEST_F" localSheetId="3">#REF!</definedName>
    <definedName name="NR_INVEST_F" localSheetId="4">#REF!</definedName>
    <definedName name="NR_INVEST_F" localSheetId="5">#REF!</definedName>
    <definedName name="NR_INVEST_F" localSheetId="6">#REF!</definedName>
    <definedName name="NR_INVEST_F" localSheetId="0">#REF!</definedName>
    <definedName name="NR_INVEST_F" localSheetId="7">#REF!</definedName>
    <definedName name="NR_INVEST_F" localSheetId="8">#REF!</definedName>
    <definedName name="NR_INVEST_F" localSheetId="9">#REF!</definedName>
    <definedName name="NR_INVEST_F" localSheetId="10">#REF!</definedName>
    <definedName name="NR_INVEST_F" localSheetId="11">#REF!</definedName>
    <definedName name="NR_INVEST_F" localSheetId="12">#REF!</definedName>
    <definedName name="NR_INVEST_F" localSheetId="13">#REF!</definedName>
    <definedName name="NR_INVEST_F">#REF!</definedName>
    <definedName name="NR_INVEST_J" localSheetId="2">#REF!</definedName>
    <definedName name="NR_INVEST_J" localSheetId="3">#REF!</definedName>
    <definedName name="NR_INVEST_J" localSheetId="4">#REF!</definedName>
    <definedName name="NR_INVEST_J" localSheetId="5">#REF!</definedName>
    <definedName name="NR_INVEST_J" localSheetId="6">#REF!</definedName>
    <definedName name="NR_INVEST_J" localSheetId="0">#REF!</definedName>
    <definedName name="NR_INVEST_J" localSheetId="7">#REF!</definedName>
    <definedName name="NR_INVEST_J" localSheetId="8">#REF!</definedName>
    <definedName name="NR_INVEST_J" localSheetId="9">#REF!</definedName>
    <definedName name="NR_INVEST_J" localSheetId="10">#REF!</definedName>
    <definedName name="NR_INVEST_J" localSheetId="11">#REF!</definedName>
    <definedName name="NR_INVEST_J" localSheetId="12">#REF!</definedName>
    <definedName name="NR_INVEST_J" localSheetId="13">#REF!</definedName>
    <definedName name="NR_INVEST_J">#REF!</definedName>
    <definedName name="NR_UNITS" localSheetId="2">#REF!</definedName>
    <definedName name="NR_UNITS" localSheetId="3">#REF!</definedName>
    <definedName name="NR_UNITS" localSheetId="4">#REF!</definedName>
    <definedName name="NR_UNITS" localSheetId="5">#REF!</definedName>
    <definedName name="NR_UNITS" localSheetId="6">#REF!</definedName>
    <definedName name="NR_UNITS" localSheetId="0">#REF!</definedName>
    <definedName name="NR_UNITS" localSheetId="7">#REF!</definedName>
    <definedName name="NR_UNITS" localSheetId="8">#REF!</definedName>
    <definedName name="NR_UNITS" localSheetId="9">#REF!</definedName>
    <definedName name="NR_UNITS" localSheetId="10">#REF!</definedName>
    <definedName name="NR_UNITS" localSheetId="11">#REF!</definedName>
    <definedName name="NR_UNITS" localSheetId="12">#REF!</definedName>
    <definedName name="NR_UNITS" localSheetId="13">#REF!</definedName>
    <definedName name="NR_UNITS">#REF!</definedName>
    <definedName name="NR_UNITS_F" localSheetId="2">#REF!</definedName>
    <definedName name="NR_UNITS_F" localSheetId="3">#REF!</definedName>
    <definedName name="NR_UNITS_F" localSheetId="4">#REF!</definedName>
    <definedName name="NR_UNITS_F" localSheetId="5">#REF!</definedName>
    <definedName name="NR_UNITS_F" localSheetId="6">#REF!</definedName>
    <definedName name="NR_UNITS_F" localSheetId="0">#REF!</definedName>
    <definedName name="NR_UNITS_F" localSheetId="7">#REF!</definedName>
    <definedName name="NR_UNITS_F" localSheetId="8">#REF!</definedName>
    <definedName name="NR_UNITS_F" localSheetId="9">#REF!</definedName>
    <definedName name="NR_UNITS_F" localSheetId="10">#REF!</definedName>
    <definedName name="NR_UNITS_F" localSheetId="11">#REF!</definedName>
    <definedName name="NR_UNITS_F" localSheetId="12">#REF!</definedName>
    <definedName name="NR_UNITS_F" localSheetId="13">#REF!</definedName>
    <definedName name="NR_UNITS_F">#REF!</definedName>
    <definedName name="NR_UNITS_J" localSheetId="2">#REF!</definedName>
    <definedName name="NR_UNITS_J" localSheetId="3">#REF!</definedName>
    <definedName name="NR_UNITS_J" localSheetId="4">#REF!</definedName>
    <definedName name="NR_UNITS_J" localSheetId="5">#REF!</definedName>
    <definedName name="NR_UNITS_J" localSheetId="6">#REF!</definedName>
    <definedName name="NR_UNITS_J" localSheetId="0">#REF!</definedName>
    <definedName name="NR_UNITS_J" localSheetId="7">#REF!</definedName>
    <definedName name="NR_UNITS_J" localSheetId="8">#REF!</definedName>
    <definedName name="NR_UNITS_J" localSheetId="9">#REF!</definedName>
    <definedName name="NR_UNITS_J" localSheetId="10">#REF!</definedName>
    <definedName name="NR_UNITS_J" localSheetId="11">#REF!</definedName>
    <definedName name="NR_UNITS_J" localSheetId="12">#REF!</definedName>
    <definedName name="NR_UNITS_J" localSheetId="13">#REF!</definedName>
    <definedName name="NR_UNITS_J">#REF!</definedName>
    <definedName name="NR_UNITS_J2">'[4]NAV_calculation_RR'!$B$86</definedName>
    <definedName name="_xlnm.Print_Area" localSheetId="1">'AZT MODERATO'!$A$1:$D$39</definedName>
    <definedName name="_xlnm.Print_Area" localSheetId="2">'AZT VIVACE'!$A$1:$D$39</definedName>
    <definedName name="_xlnm.Print_Area" localSheetId="3">'BCR PRUDENT'!$A$1:$D$39</definedName>
    <definedName name="_xlnm.Print_Area" localSheetId="4">'BRD Medio'!$A$1:$D$39</definedName>
    <definedName name="_xlnm.Print_Area" localSheetId="5">'BRD PRIMO'!$A$1:$D$39</definedName>
    <definedName name="_xlnm.Print_Area" localSheetId="6">'CONCORDIA MODERAT'!$A$1:$D$39</definedName>
    <definedName name="_xlnm.Print_Area" localSheetId="7">'Eureko Confort'!$A$1:$D$39</definedName>
    <definedName name="_xlnm.Print_Area" localSheetId="8">'ING ACTIV'!$A$1:$D$39</definedName>
    <definedName name="_xlnm.Print_Area" localSheetId="9">'ING OPTIM'!$A$1:$D$39</definedName>
    <definedName name="_xlnm.Print_Area" localSheetId="10">'OTP STRATEG'!$A$1:$D$39</definedName>
    <definedName name="_xlnm.Print_Area" localSheetId="11">'PENSIA MEA'!$A$1:$D$39</definedName>
    <definedName name="_xlnm.Print_Area" localSheetId="12">'Raiffeisen Acumulare'!$A$1:$D$39</definedName>
    <definedName name="_xlnm.Print_Area" localSheetId="13">'STABIL'!$A$1:$D$39</definedName>
    <definedName name="pwd" localSheetId="2">#REF!</definedName>
    <definedName name="pwd" localSheetId="3">#REF!</definedName>
    <definedName name="pwd" localSheetId="4">#REF!</definedName>
    <definedName name="pwd" localSheetId="5">#REF!</definedName>
    <definedName name="pwd" localSheetId="6">#REF!</definedName>
    <definedName name="pwd" localSheetId="0">#REF!</definedName>
    <definedName name="pwd" localSheetId="7">#REF!</definedName>
    <definedName name="pwd" localSheetId="8">#REF!</definedName>
    <definedName name="pwd" localSheetId="9">#REF!</definedName>
    <definedName name="pwd" localSheetId="10">#REF!</definedName>
    <definedName name="pwd" localSheetId="11">#REF!</definedName>
    <definedName name="pwd" localSheetId="12">#REF!</definedName>
    <definedName name="pwd" localSheetId="13">#REF!</definedName>
    <definedName name="pwd">#REF!</definedName>
    <definedName name="Titlu" localSheetId="2">#REF!</definedName>
    <definedName name="Titlu" localSheetId="3">#REF!</definedName>
    <definedName name="Titlu" localSheetId="4">#REF!</definedName>
    <definedName name="Titlu" localSheetId="5">#REF!</definedName>
    <definedName name="Titlu" localSheetId="6">#REF!</definedName>
    <definedName name="Titlu" localSheetId="0">#REF!</definedName>
    <definedName name="Titlu" localSheetId="7">#REF!</definedName>
    <definedName name="Titlu" localSheetId="8">#REF!</definedName>
    <definedName name="Titlu" localSheetId="9">#REF!</definedName>
    <definedName name="Titlu" localSheetId="10">#REF!</definedName>
    <definedName name="Titlu" localSheetId="11">#REF!</definedName>
    <definedName name="Titlu" localSheetId="12">#REF!</definedName>
    <definedName name="Titlu" localSheetId="13">#REF!</definedName>
    <definedName name="Titlu">#REF!</definedName>
    <definedName name="Total_CrestereZilnica" localSheetId="2">'[1]Template'!#REF!</definedName>
    <definedName name="Total_CrestereZilnica" localSheetId="3">'[1]Template'!#REF!</definedName>
    <definedName name="Total_CrestereZilnica" localSheetId="4">'[1]Template'!#REF!</definedName>
    <definedName name="Total_CrestereZilnica" localSheetId="5">'[1]Template'!#REF!</definedName>
    <definedName name="Total_CrestereZilnica" localSheetId="6">'[1]Template'!#REF!</definedName>
    <definedName name="Total_CrestereZilnica" localSheetId="7">'[1]Template'!#REF!</definedName>
    <definedName name="Total_CrestereZilnica" localSheetId="8">'[1]Template'!#REF!</definedName>
    <definedName name="Total_CrestereZilnica" localSheetId="9">'[1]Template'!#REF!</definedName>
    <definedName name="Total_CrestereZilnica" localSheetId="10">'[1]Template'!#REF!</definedName>
    <definedName name="Total_CrestereZilnica" localSheetId="11">'[1]Template'!#REF!</definedName>
    <definedName name="Total_CrestereZilnica" localSheetId="12">'[1]Template'!#REF!</definedName>
    <definedName name="Total_CrestereZilnica" localSheetId="13">'[1]Template'!#REF!</definedName>
    <definedName name="Total_CrestereZilnica">'[1]Template'!#REF!</definedName>
    <definedName name="Total_ValoareActualizata" localSheetId="2">'[1]Template'!#REF!</definedName>
    <definedName name="Total_ValoareActualizata" localSheetId="3">'[1]Template'!#REF!</definedName>
    <definedName name="Total_ValoareActualizata" localSheetId="4">'[1]Template'!#REF!</definedName>
    <definedName name="Total_ValoareActualizata" localSheetId="5">'[1]Template'!#REF!</definedName>
    <definedName name="Total_ValoareActualizata" localSheetId="6">'[1]Template'!#REF!</definedName>
    <definedName name="Total_ValoareActualizata" localSheetId="7">'[1]Template'!#REF!</definedName>
    <definedName name="Total_ValoareActualizata" localSheetId="8">'[1]Template'!#REF!</definedName>
    <definedName name="Total_ValoareActualizata" localSheetId="9">'[1]Template'!#REF!</definedName>
    <definedName name="Total_ValoareActualizata" localSheetId="10">'[1]Template'!#REF!</definedName>
    <definedName name="Total_ValoareActualizata" localSheetId="11">'[1]Template'!#REF!</definedName>
    <definedName name="Total_ValoareActualizata" localSheetId="12">'[1]Template'!#REF!</definedName>
    <definedName name="Total_ValoareActualizata" localSheetId="13">'[1]Template'!#REF!</definedName>
    <definedName name="Total_ValoareActualizata">'[1]Template'!#REF!</definedName>
    <definedName name="Total_ValoareNominalaPeObligatiune" localSheetId="2">'[1]Template'!#REF!</definedName>
    <definedName name="Total_ValoareNominalaPeObligatiune" localSheetId="3">'[1]Template'!#REF!</definedName>
    <definedName name="Total_ValoareNominalaPeObligatiune" localSheetId="4">'[1]Template'!#REF!</definedName>
    <definedName name="Total_ValoareNominalaPeObligatiune" localSheetId="5">'[1]Template'!#REF!</definedName>
    <definedName name="Total_ValoareNominalaPeObligatiune" localSheetId="6">'[1]Template'!#REF!</definedName>
    <definedName name="Total_ValoareNominalaPeObligatiune" localSheetId="7">'[1]Template'!#REF!</definedName>
    <definedName name="Total_ValoareNominalaPeObligatiune" localSheetId="8">'[1]Template'!#REF!</definedName>
    <definedName name="Total_ValoareNominalaPeObligatiune" localSheetId="9">'[1]Template'!#REF!</definedName>
    <definedName name="Total_ValoareNominalaPeObligatiune" localSheetId="10">'[1]Template'!#REF!</definedName>
    <definedName name="Total_ValoareNominalaPeObligatiune" localSheetId="11">'[1]Template'!#REF!</definedName>
    <definedName name="Total_ValoareNominalaPeObligatiune" localSheetId="12">'[1]Template'!#REF!</definedName>
    <definedName name="Total_ValoareNominalaPeObligatiune" localSheetId="13">'[1]Template'!#REF!</definedName>
    <definedName name="Total_ValoareNominalaPeObligatiune">'[1]Template'!#REF!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0">#REF!</definedName>
    <definedName name="username" localSheetId="7">#REF!</definedName>
    <definedName name="username" localSheetId="8">#REF!</definedName>
    <definedName name="username" localSheetId="9">#REF!</definedName>
    <definedName name="username" localSheetId="10">#REF!</definedName>
    <definedName name="username" localSheetId="11">#REF!</definedName>
    <definedName name="username" localSheetId="12">#REF!</definedName>
    <definedName name="username" localSheetId="13">#REF!</definedName>
    <definedName name="username">#REF!</definedName>
    <definedName name="Valoare_CrestereZilnica" localSheetId="2">'[1]Template'!#REF!</definedName>
    <definedName name="Valoare_CrestereZilnica" localSheetId="3">'[1]Template'!#REF!</definedName>
    <definedName name="Valoare_CrestereZilnica" localSheetId="4">'[1]Template'!#REF!</definedName>
    <definedName name="Valoare_CrestereZilnica" localSheetId="5">'[1]Template'!#REF!</definedName>
    <definedName name="Valoare_CrestereZilnica" localSheetId="6">'[1]Template'!#REF!</definedName>
    <definedName name="Valoare_CrestereZilnica" localSheetId="7">'[1]Template'!#REF!</definedName>
    <definedName name="Valoare_CrestereZilnica" localSheetId="8">'[1]Template'!#REF!</definedName>
    <definedName name="Valoare_CrestereZilnica" localSheetId="9">'[1]Template'!#REF!</definedName>
    <definedName name="Valoare_CrestereZilnica" localSheetId="10">'[1]Template'!#REF!</definedName>
    <definedName name="Valoare_CrestereZilnica" localSheetId="11">'[1]Template'!#REF!</definedName>
    <definedName name="Valoare_CrestereZilnica" localSheetId="12">'[1]Template'!#REF!</definedName>
    <definedName name="Valoare_CrestereZilnica" localSheetId="13">'[1]Template'!#REF!</definedName>
    <definedName name="Valoare_CrestereZilnica">'[1]Template'!#REF!</definedName>
    <definedName name="Valoare_ValoareActualizata" localSheetId="2">'[1]Template'!#REF!</definedName>
    <definedName name="Valoare_ValoareActualizata" localSheetId="3">'[1]Template'!#REF!</definedName>
    <definedName name="Valoare_ValoareActualizata" localSheetId="4">'[1]Template'!#REF!</definedName>
    <definedName name="Valoare_ValoareActualizata" localSheetId="5">'[1]Template'!#REF!</definedName>
    <definedName name="Valoare_ValoareActualizata" localSheetId="6">'[1]Template'!#REF!</definedName>
    <definedName name="Valoare_ValoareActualizata" localSheetId="7">'[1]Template'!#REF!</definedName>
    <definedName name="Valoare_ValoareActualizata" localSheetId="8">'[1]Template'!#REF!</definedName>
    <definedName name="Valoare_ValoareActualizata" localSheetId="9">'[1]Template'!#REF!</definedName>
    <definedName name="Valoare_ValoareActualizata" localSheetId="10">'[1]Template'!#REF!</definedName>
    <definedName name="Valoare_ValoareActualizata" localSheetId="11">'[1]Template'!#REF!</definedName>
    <definedName name="Valoare_ValoareActualizata" localSheetId="12">'[1]Template'!#REF!</definedName>
    <definedName name="Valoare_ValoareActualizata" localSheetId="13">'[1]Template'!#REF!</definedName>
    <definedName name="Valoare_ValoareActualizata">'[1]Template'!#REF!</definedName>
    <definedName name="Valoare_ValoareNominalaPeObligatiune" localSheetId="2">'[1]Template'!#REF!</definedName>
    <definedName name="Valoare_ValoareNominalaPeObligatiune" localSheetId="3">'[1]Template'!#REF!</definedName>
    <definedName name="Valoare_ValoareNominalaPeObligatiune" localSheetId="4">'[1]Template'!#REF!</definedName>
    <definedName name="Valoare_ValoareNominalaPeObligatiune" localSheetId="5">'[1]Template'!#REF!</definedName>
    <definedName name="Valoare_ValoareNominalaPeObligatiune" localSheetId="6">'[1]Template'!#REF!</definedName>
    <definedName name="Valoare_ValoareNominalaPeObligatiune" localSheetId="7">'[1]Template'!#REF!</definedName>
    <definedName name="Valoare_ValoareNominalaPeObligatiune" localSheetId="8">'[1]Template'!#REF!</definedName>
    <definedName name="Valoare_ValoareNominalaPeObligatiune" localSheetId="9">'[1]Template'!#REF!</definedName>
    <definedName name="Valoare_ValoareNominalaPeObligatiune" localSheetId="10">'[1]Template'!#REF!</definedName>
    <definedName name="Valoare_ValoareNominalaPeObligatiune" localSheetId="11">'[1]Template'!#REF!</definedName>
    <definedName name="Valoare_ValoareNominalaPeObligatiune" localSheetId="12">'[1]Template'!#REF!</definedName>
    <definedName name="Valoare_ValoareNominalaPeObligatiune" localSheetId="13">'[1]Template'!#REF!</definedName>
    <definedName name="Valoare_ValoareNominalaPeObligatiune">'[1]Template'!#REF!</definedName>
    <definedName name="zzzz">'[4]NAV_calculation_RR'!$B$86</definedName>
  </definedNames>
  <calcPr fullCalcOnLoad="1"/>
</workbook>
</file>

<file path=xl/sharedStrings.xml><?xml version="1.0" encoding="utf-8"?>
<sst xmlns="http://schemas.openxmlformats.org/spreadsheetml/2006/main" count="1081" uniqueCount="238">
  <si>
    <t>DATE DE IDENTIFICARE</t>
  </si>
  <si>
    <t>Denumirea indicatorului</t>
  </si>
  <si>
    <t>A</t>
  </si>
  <si>
    <t>1</t>
  </si>
  <si>
    <t>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</si>
  <si>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</si>
  <si>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</si>
  <si>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</si>
  <si>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</si>
  <si>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</si>
  <si>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</si>
  <si>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</si>
  <si>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</si>
  <si>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</si>
  <si>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</si>
  <si>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</si>
  <si>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</si>
  <si>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</si>
  <si>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</si>
  <si>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</si>
  <si>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</si>
  <si>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</si>
  <si>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</si>
  <si>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</si>
  <si>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</si>
  <si>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23</t>
  </si>
  <si>
    <t>24</t>
  </si>
  <si>
    <t>Realizări aferente perioadei de raportare</t>
  </si>
  <si>
    <t>B</t>
  </si>
  <si>
    <t>1. Venituri din imobilizări financiare (ct.761)</t>
  </si>
  <si>
    <t>2. Venituri din investiţii financiare pe termen scurt (ct.762)</t>
  </si>
  <si>
    <t>3. Venituri din creanţe imobilizate (ct.763)</t>
  </si>
  <si>
    <t xml:space="preserve">4. Venituri din investiţii financiare cedate (ct.764) </t>
  </si>
  <si>
    <t>5. Venituri din dobânzi (ct.766)</t>
  </si>
  <si>
    <t>6. Alte venituri financiare, inclusiv din diferenţe de curs valutar (ct.765+767+768)</t>
  </si>
  <si>
    <t>7. Venituri din comisioane specifice fondului de pensii (ct.704)</t>
  </si>
  <si>
    <t>8. Alte venituri din activitatea curentă (ct..754+758)</t>
  </si>
  <si>
    <t>TOTAL VENITURI DIN ACTIVITATEA CURENTĂ (rd. 01 la 08)</t>
  </si>
  <si>
    <t xml:space="preserve">B. CHELTUIELI DIN ACTIVITATEA CURENTĂ </t>
  </si>
  <si>
    <t>1. Cheltuieli privind investiţiile financiare cedate (ct.664)</t>
  </si>
  <si>
    <t>2. Cheltuieli privind dobânzile (ct.666)</t>
  </si>
  <si>
    <t>3. Alte cheltuieli financiare, inclusiv din diferenţe de curs valutar (ct.663+665+667+668)</t>
  </si>
  <si>
    <t>4. Cheltuieli privind comisioanele, onorariile şi cotizaţiile (ct.622)</t>
  </si>
  <si>
    <t>5. Cheltuieli cu serviciile bancare şi asimilate (ct.627)</t>
  </si>
  <si>
    <t>6. Cheltuieli privind alte servicii executate de terţi (ct.628)</t>
  </si>
  <si>
    <t xml:space="preserve">7. Cheltuieli cu alte impozite, taxe şi vărsăminte asimilate (ct.635)     </t>
  </si>
  <si>
    <t>8. Alte cheltuieli din activitatea curentă (ct.654+658)</t>
  </si>
  <si>
    <t>TOTAL CHELTUIELI DIN ACTIVITATEA CURENTĂ (rd.10 la 17)</t>
  </si>
  <si>
    <t>C. PROFITUL SAU PIERDEREA DIN ACTIVITATEA CURENTĂ</t>
  </si>
  <si>
    <t>- profit  (rd.09-18)</t>
  </si>
  <si>
    <t>19.1</t>
  </si>
  <si>
    <t>- pierdere  (rd.18-09)</t>
  </si>
  <si>
    <t xml:space="preserve">D. VENITURI DIN ACTIVITATEA EXTRAORDINARĂ (ct.771) </t>
  </si>
  <si>
    <t>E. CHELTUIELI DIN ACTIVITATEA EXTRAORDINARĂ (ct.671)</t>
  </si>
  <si>
    <t>F. PROFITUL SAU PIERDEREA DIN ACTIVITATEA EXTRAORDINARĂ</t>
  </si>
  <si>
    <t>- profit  (rd. 20-21)</t>
  </si>
  <si>
    <t>- pierdere  (rd. 21-20)</t>
  </si>
  <si>
    <t>G. TOTAL VENITURI (rd. 09+20)</t>
  </si>
  <si>
    <t>H. TOTAL CHELTUIELI (rd. 18+21)</t>
  </si>
  <si>
    <t>I. PROFITUL SAU PIERDEREA EXERCIŢIULUI FINANCIAR (ct.121)</t>
  </si>
  <si>
    <t>19.2</t>
  </si>
  <si>
    <t>22.1</t>
  </si>
  <si>
    <t>22.2</t>
  </si>
  <si>
    <t>25.1</t>
  </si>
  <si>
    <t>25.2</t>
  </si>
  <si>
    <t>-profit  (23-24)</t>
  </si>
  <si>
    <t>-pierdere (24-23)</t>
  </si>
  <si>
    <t xml:space="preserve">A. VENITURI DIN ACTIVITATEA CURENTĂ </t>
  </si>
  <si>
    <t xml:space="preserve">  Nr. rând</t>
  </si>
  <si>
    <t>judet</t>
  </si>
  <si>
    <t>fond_den</t>
  </si>
  <si>
    <t>fond_cod</t>
  </si>
  <si>
    <t>admin_den</t>
  </si>
  <si>
    <t>admin_cod</t>
  </si>
  <si>
    <t>num_pren</t>
  </si>
  <si>
    <t>data_rap</t>
  </si>
  <si>
    <t>F10_0101</t>
  </si>
  <si>
    <t>F10_0102</t>
  </si>
  <si>
    <t>F10_0201</t>
  </si>
  <si>
    <t>F10_0202</t>
  </si>
  <si>
    <t>F10_0301</t>
  </si>
  <si>
    <t>F10_0302</t>
  </si>
  <si>
    <t>F10_0401</t>
  </si>
  <si>
    <t>F10_0402</t>
  </si>
  <si>
    <t>F10_0501</t>
  </si>
  <si>
    <t>F10_0502</t>
  </si>
  <si>
    <t>F10_0601</t>
  </si>
  <si>
    <t>F10_0602</t>
  </si>
  <si>
    <t>F10_0701</t>
  </si>
  <si>
    <t>F10_0702</t>
  </si>
  <si>
    <t>F10_0801</t>
  </si>
  <si>
    <t>F10_0802</t>
  </si>
  <si>
    <t>F10_0901</t>
  </si>
  <si>
    <t>F10_0902</t>
  </si>
  <si>
    <t>F10_1001</t>
  </si>
  <si>
    <t>F10_1002</t>
  </si>
  <si>
    <t>F10_1101</t>
  </si>
  <si>
    <t>F10_1102</t>
  </si>
  <si>
    <t>F10_1201</t>
  </si>
  <si>
    <t>F10_1202</t>
  </si>
  <si>
    <t>F10_1301</t>
  </si>
  <si>
    <t>F10_1302</t>
  </si>
  <si>
    <t>F10_1401</t>
  </si>
  <si>
    <t>F10_1402</t>
  </si>
  <si>
    <t>F10_1501</t>
  </si>
  <si>
    <t>F10_1502</t>
  </si>
  <si>
    <t>F10_1601</t>
  </si>
  <si>
    <t>F10_1602</t>
  </si>
  <si>
    <t>F10_1701</t>
  </si>
  <si>
    <t>F10_1702</t>
  </si>
  <si>
    <t>F10_1801</t>
  </si>
  <si>
    <t>F10_1802</t>
  </si>
  <si>
    <t>F10_1901</t>
  </si>
  <si>
    <t>F10_1902</t>
  </si>
  <si>
    <t>F10_2001</t>
  </si>
  <si>
    <t>F10_2002</t>
  </si>
  <si>
    <t>F10_2101</t>
  </si>
  <si>
    <t>F10_2102</t>
  </si>
  <si>
    <t>F10_2201</t>
  </si>
  <si>
    <t>F10_2202</t>
  </si>
  <si>
    <t>F10_2301</t>
  </si>
  <si>
    <t>F10_2302</t>
  </si>
  <si>
    <t>F10_2401</t>
  </si>
  <si>
    <t>F10_2402</t>
  </si>
  <si>
    <t>F10_2501</t>
  </si>
  <si>
    <t>F10_2502</t>
  </si>
  <si>
    <t>F10_2601</t>
  </si>
  <si>
    <t>F10_2602</t>
  </si>
  <si>
    <t>F10_2701</t>
  </si>
  <si>
    <t>F10_2702</t>
  </si>
  <si>
    <t>F10_2801</t>
  </si>
  <si>
    <t>F10_2802</t>
  </si>
  <si>
    <t>F10_2901</t>
  </si>
  <si>
    <t>F10_2902</t>
  </si>
  <si>
    <t>F10_3001</t>
  </si>
  <si>
    <t>F10_3002</t>
  </si>
  <si>
    <t>F10_3101</t>
  </si>
  <si>
    <t>F10_3102</t>
  </si>
  <si>
    <t>F10_3201</t>
  </si>
  <si>
    <t>F10_3202</t>
  </si>
  <si>
    <t>F10_3301</t>
  </si>
  <si>
    <t>F10_3302</t>
  </si>
  <si>
    <t>F10_3401</t>
  </si>
  <si>
    <t>F10_3402</t>
  </si>
  <si>
    <t>F10_3501</t>
  </si>
  <si>
    <t>F10_3502</t>
  </si>
  <si>
    <t>F10_3601</t>
  </si>
  <si>
    <t>F10_3602</t>
  </si>
  <si>
    <t>F10_3701</t>
  </si>
  <si>
    <t>F10_3702</t>
  </si>
  <si>
    <t>F10_3801</t>
  </si>
  <si>
    <t>F10_3802</t>
  </si>
  <si>
    <t>F10_3901</t>
  </si>
  <si>
    <t>F10_3902</t>
  </si>
  <si>
    <t>F20_0101</t>
  </si>
  <si>
    <t>F20_0102</t>
  </si>
  <si>
    <t>F20_0201</t>
  </si>
  <si>
    <t>F20_0202</t>
  </si>
  <si>
    <t>F20_0301</t>
  </si>
  <si>
    <t>F20_0302</t>
  </si>
  <si>
    <t>F20_0401</t>
  </si>
  <si>
    <t>F20_0402</t>
  </si>
  <si>
    <t>F20_0501</t>
  </si>
  <si>
    <t>F20_0502</t>
  </si>
  <si>
    <t>F20_0601</t>
  </si>
  <si>
    <t>F20_0602</t>
  </si>
  <si>
    <t>F20_0701</t>
  </si>
  <si>
    <t>F20_0702</t>
  </si>
  <si>
    <t>F20_0801</t>
  </si>
  <si>
    <t>F20_0802</t>
  </si>
  <si>
    <t>F20_0901</t>
  </si>
  <si>
    <t>F20_0902</t>
  </si>
  <si>
    <t>F20_1001</t>
  </si>
  <si>
    <t>F20_1002</t>
  </si>
  <si>
    <t>F20_1101</t>
  </si>
  <si>
    <t>F20_1102</t>
  </si>
  <si>
    <t>F20_1201</t>
  </si>
  <si>
    <t>F20_1202</t>
  </si>
  <si>
    <t>F20_1301</t>
  </si>
  <si>
    <t>F20_1302</t>
  </si>
  <si>
    <t>F20_1401</t>
  </si>
  <si>
    <t>F20_1402</t>
  </si>
  <si>
    <t>F20_1501</t>
  </si>
  <si>
    <t>F20_1502</t>
  </si>
  <si>
    <t>F20_1601</t>
  </si>
  <si>
    <t>F20_1602</t>
  </si>
  <si>
    <t>F20_1701</t>
  </si>
  <si>
    <t>F20_1702</t>
  </si>
  <si>
    <t>F20_1801</t>
  </si>
  <si>
    <t>F20_1802</t>
  </si>
  <si>
    <t>F20_1911</t>
  </si>
  <si>
    <t>F20_1912</t>
  </si>
  <si>
    <t>F20_1921</t>
  </si>
  <si>
    <t>F20_1922</t>
  </si>
  <si>
    <t>F20_2001</t>
  </si>
  <si>
    <t>F20_2002</t>
  </si>
  <si>
    <t>F20_2101</t>
  </si>
  <si>
    <t>F20_2102</t>
  </si>
  <si>
    <t>F20_2211</t>
  </si>
  <si>
    <t>F20_2212</t>
  </si>
  <si>
    <t>F20_2221</t>
  </si>
  <si>
    <t>F20_2222</t>
  </si>
  <si>
    <t>F20_2301</t>
  </si>
  <si>
    <t>F20_2302</t>
  </si>
  <si>
    <t>F20_2401</t>
  </si>
  <si>
    <t>F20_2402</t>
  </si>
  <si>
    <t>F20_2511</t>
  </si>
  <si>
    <t>F20_2512</t>
  </si>
  <si>
    <t>F20_2521</t>
  </si>
  <si>
    <t>F20_2522</t>
  </si>
  <si>
    <t>SC AVIVA ASIGURARI DE VIATA SA</t>
  </si>
  <si>
    <t>BRD S.A.F.P.P. S.A.</t>
  </si>
  <si>
    <t>SITUAŢIA VENITURILOR ŞI CHELTUIELILOR la data de 31 decembrie 2010</t>
  </si>
  <si>
    <t>ONIX ASIGURARI</t>
  </si>
  <si>
    <t>BCR PENSII, SAFPP SA</t>
  </si>
  <si>
    <t>GENERALI-SAFPP SA</t>
  </si>
  <si>
    <t>ALLIANZ TIRIAC PENSII PRIVATE SOCIETATE DE ADMINISTRARE A FONDURILOR DE PENSII PRIVATE SA</t>
  </si>
  <si>
    <t>FONDUL DE PENSII FACULTATIVE AZT VIVACE</t>
  </si>
  <si>
    <t>FONDUL DE PENSII FACULTATIVE AZT MODERATO</t>
  </si>
  <si>
    <t>ING ASIGURARI DE VIATA SA</t>
  </si>
  <si>
    <t>SAI RAIFFEISEN ASSET MANAGEMENT SA</t>
  </si>
  <si>
    <t>Eureko Societate de Administrare a Fondurilor de Pensii Private S.A.</t>
  </si>
  <si>
    <t>ASIROM-CONCORDIA SAFPF SA</t>
  </si>
  <si>
    <t>CSSPP</t>
  </si>
  <si>
    <t>www.csspp.ro</t>
  </si>
  <si>
    <t>e-mail: csspp.ro@csspp.ro</t>
  </si>
  <si>
    <t>FONDURI DE PENSII ADMINISTRATE PRIVAT  -  SITUAŢIA VENITURILOR ŞI CHELTUIELILOR la data de 31 decembrie 2010</t>
  </si>
  <si>
    <t>FONDUL DE PENSII FACULTATIVE  BCR PRUDENT</t>
  </si>
  <si>
    <t>FONDUL DE PENSII FACULTATIVE  BRD Medio</t>
  </si>
  <si>
    <t>FONDUL DE PENSII FACULTATIVE  BRD PRIMO</t>
  </si>
  <si>
    <t>FONDUL DE PENSII FACULTATIVE  CONCORDIA MODERAT</t>
  </si>
  <si>
    <t>FONDUL DE PENSII FACULTATIVE  Eureko Confort</t>
  </si>
  <si>
    <t>FONDUL DE PENSII FACULTATIVE  ING ACTIV</t>
  </si>
  <si>
    <t>FONDUL DE PENSII FACULTATIVE  ING OPTIM</t>
  </si>
  <si>
    <t>FONDUL DE PENSII FACULTATIVE  OTP STRATEG</t>
  </si>
  <si>
    <t>FONDUL DE PENSII FACULTATIVE  PENSIA MEA</t>
  </si>
  <si>
    <t>FONDUL DE PENSII FACULTATIVE  Raiffeisen Acumulare</t>
  </si>
  <si>
    <t>FONDUL DE PENSII FACULTATIVE STABIL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</si>
</sst>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(* #,##0.00_);_(* \(#,##0.00\);_(* \-??_);_(@_)"/>
    <numFmt numFmtId="167" formatCode="0.000000%"/>
    <numFmt numFmtId="168" formatCode="_-* #,##0.00\ [$€]_-;\-* #,##0.00\ [$€]_-;_-* &quot;-&quot;??\ [$€]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8"/>
      <name val="Verdana"/>
      <family val="2"/>
    </font>
    <font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12"/>
      <name val="Arial"/>
      <family val="2"/>
    </font>
    <font>
      <sz val="12"/>
      <color indexed="18"/>
      <name val="Garamond"/>
      <family val="1"/>
    </font>
    <font>
      <i/>
      <u val="single"/>
      <sz val="22"/>
      <color indexed="12"/>
      <name val="Times New Roman"/>
      <family val="1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name val="Frutiger CE 45 Light"/>
      <family val="0"/>
    </font>
    <font>
      <sz val="10"/>
      <name val="Arial CE"/>
      <family val="0"/>
    </font>
    <font>
      <b/>
      <sz val="18"/>
      <color indexed="8"/>
      <name val="Cambria"/>
      <family val="1"/>
    </font>
    <font>
      <sz val="10"/>
      <color indexed="8"/>
      <name val="Arial"/>
      <family val="2"/>
    </font>
    <font>
      <b/>
      <sz val="11"/>
      <name val="Arial CE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3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>
      <alignment/>
      <protection/>
    </xf>
    <xf numFmtId="0" fontId="42" fillId="3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2" borderId="1" applyNumberFormat="0" applyAlignment="0" applyProtection="0"/>
    <xf numFmtId="0" fontId="48" fillId="0" borderId="6" applyNumberFormat="0" applyFill="0" applyAlignment="0" applyProtection="0"/>
    <xf numFmtId="3" fontId="2" fillId="33" borderId="7">
      <alignment/>
      <protection/>
    </xf>
    <xf numFmtId="0" fontId="49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Protection="0">
      <alignment/>
    </xf>
    <xf numFmtId="0" fontId="0" fillId="35" borderId="8" applyNumberFormat="0" applyFont="0" applyAlignment="0" applyProtection="0"/>
    <xf numFmtId="0" fontId="50" fillId="27" borderId="9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vertical="top"/>
      <protection/>
    </xf>
    <xf numFmtId="0" fontId="17" fillId="0" borderId="0" applyNumberFormat="0" applyFill="0" applyBorder="0" applyAlignment="0">
      <protection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36" borderId="0" xfId="123" applyFont="1" applyFill="1">
      <alignment/>
      <protection/>
    </xf>
    <xf numFmtId="0" fontId="2" fillId="36" borderId="0" xfId="123" applyFont="1" applyFill="1">
      <alignment/>
      <protection/>
    </xf>
    <xf numFmtId="0" fontId="4" fillId="36" borderId="0" xfId="123" applyFont="1" applyFill="1">
      <alignment/>
      <protection/>
    </xf>
    <xf numFmtId="0" fontId="5" fillId="36" borderId="0" xfId="123" applyFont="1" applyFill="1" applyAlignment="1">
      <alignment horizontal="center"/>
      <protection/>
    </xf>
    <xf numFmtId="0" fontId="7" fillId="36" borderId="0" xfId="87" applyFont="1" applyFill="1" applyAlignment="1" applyProtection="1">
      <alignment horizontal="center"/>
      <protection/>
    </xf>
    <xf numFmtId="0" fontId="8" fillId="36" borderId="0" xfId="123" applyFont="1" applyFill="1">
      <alignment/>
      <protection/>
    </xf>
    <xf numFmtId="0" fontId="9" fillId="36" borderId="0" xfId="123" applyFont="1" applyFill="1">
      <alignment/>
      <protection/>
    </xf>
    <xf numFmtId="0" fontId="2" fillId="36" borderId="0" xfId="123" applyFont="1" applyFill="1" applyAlignment="1">
      <alignment wrapText="1"/>
      <protection/>
    </xf>
    <xf numFmtId="0" fontId="2" fillId="33" borderId="0" xfId="123" applyFont="1" applyFill="1">
      <alignment/>
      <protection/>
    </xf>
    <xf numFmtId="0" fontId="3" fillId="0" borderId="0" xfId="0" applyFont="1" applyFill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justify" vertical="top" wrapText="1"/>
      <protection locked="0"/>
    </xf>
    <xf numFmtId="0" fontId="2" fillId="0" borderId="7" xfId="0" applyFont="1" applyFill="1" applyBorder="1" applyAlignment="1" applyProtection="1">
      <alignment horizontal="justify" wrapText="1"/>
      <protection locked="0"/>
    </xf>
    <xf numFmtId="3" fontId="2" fillId="0" borderId="7" xfId="0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horizontal="justify" vertical="top" wrapText="1"/>
      <protection locked="0"/>
    </xf>
    <xf numFmtId="49" fontId="2" fillId="0" borderId="7" xfId="0" applyNumberFormat="1" applyFont="1" applyFill="1" applyBorder="1" applyAlignment="1" applyProtection="1">
      <alignment horizontal="justify" vertical="top" wrapText="1"/>
      <protection locked="0"/>
    </xf>
    <xf numFmtId="3" fontId="3" fillId="0" borderId="7" xfId="0" applyNumberFormat="1" applyFont="1" applyFill="1" applyBorder="1" applyAlignment="1" applyProtection="1">
      <alignment horizontal="right" vertical="top" wrapText="1"/>
      <protection/>
    </xf>
    <xf numFmtId="3" fontId="3" fillId="0" borderId="7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Alignment="1" applyProtection="1">
      <alignment/>
      <protection locked="0"/>
    </xf>
    <xf numFmtId="14" fontId="3" fillId="0" borderId="7" xfId="0" applyNumberFormat="1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3" fillId="0" borderId="7" xfId="0" applyFont="1" applyFill="1" applyBorder="1" applyAlignment="1" applyProtection="1">
      <alignment horizontal="justify" wrapText="1"/>
      <protection locked="0"/>
    </xf>
    <xf numFmtId="0" fontId="18" fillId="0" borderId="7" xfId="0" applyFont="1" applyFill="1" applyBorder="1" applyAlignment="1" applyProtection="1">
      <alignment horizontal="justify" vertical="top" wrapText="1"/>
      <protection locked="0"/>
    </xf>
    <xf numFmtId="0" fontId="19" fillId="0" borderId="7" xfId="0" applyFont="1" applyFill="1" applyBorder="1" applyAlignment="1" applyProtection="1">
      <alignment horizontal="justify" vertical="top" wrapText="1"/>
      <protection locked="0"/>
    </xf>
    <xf numFmtId="0" fontId="19" fillId="0" borderId="7" xfId="0" applyFont="1" applyFill="1" applyBorder="1" applyAlignment="1" applyProtection="1" quotePrefix="1">
      <alignment horizontal="justify" vertical="top" wrapText="1"/>
      <protection locked="0"/>
    </xf>
    <xf numFmtId="3" fontId="2" fillId="0" borderId="7" xfId="42" applyNumberFormat="1" applyFont="1" applyFill="1" applyBorder="1" applyAlignment="1" applyProtection="1">
      <alignment horizontal="right" vertical="top" wrapText="1"/>
      <protection locked="0"/>
    </xf>
    <xf numFmtId="3" fontId="3" fillId="0" borderId="7" xfId="42" applyNumberFormat="1" applyFont="1" applyFill="1" applyBorder="1" applyAlignment="1" applyProtection="1">
      <alignment horizontal="right" vertical="top" wrapText="1"/>
      <protection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3" fontId="3" fillId="0" borderId="7" xfId="42" applyNumberFormat="1" applyFont="1" applyFill="1" applyBorder="1" applyAlignment="1" applyProtection="1">
      <alignment horizontal="right" vertical="top" wrapText="1"/>
      <protection locked="0"/>
    </xf>
    <xf numFmtId="3" fontId="2" fillId="0" borderId="7" xfId="0" applyNumberFormat="1" applyFont="1" applyFill="1" applyBorder="1" applyAlignment="1" applyProtection="1">
      <alignment horizontal="center" vertical="top" wrapText="1"/>
      <protection locked="0"/>
    </xf>
    <xf numFmtId="3" fontId="2" fillId="0" borderId="7" xfId="0" applyNumberFormat="1" applyFont="1" applyFill="1" applyBorder="1" applyAlignment="1" applyProtection="1">
      <alignment horizontal="center" wrapText="1"/>
      <protection locked="0"/>
    </xf>
    <xf numFmtId="3" fontId="3" fillId="0" borderId="7" xfId="0" applyNumberFormat="1" applyFont="1" applyFill="1" applyBorder="1" applyAlignment="1" applyProtection="1">
      <alignment horizontal="center" vertical="top" wrapText="1"/>
      <protection locked="0"/>
    </xf>
    <xf numFmtId="3" fontId="3" fillId="0" borderId="7" xfId="0" applyNumberFormat="1" applyFont="1" applyFill="1" applyBorder="1" applyAlignment="1" applyProtection="1">
      <alignment horizontal="justify" vertical="top" wrapText="1"/>
      <protection locked="0"/>
    </xf>
    <xf numFmtId="3" fontId="3" fillId="0" borderId="7" xfId="0" applyNumberFormat="1" applyFont="1" applyFill="1" applyBorder="1" applyAlignment="1" applyProtection="1">
      <alignment horizontal="justify" wrapText="1"/>
      <protection locked="0"/>
    </xf>
    <xf numFmtId="0" fontId="2" fillId="0" borderId="7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7" xfId="42" applyNumberFormat="1" applyFont="1" applyFill="1" applyBorder="1" applyAlignment="1" applyProtection="1">
      <alignment horizontal="right" vertical="top" wrapText="1"/>
      <protection locked="0"/>
    </xf>
    <xf numFmtId="165" fontId="3" fillId="0" borderId="7" xfId="42" applyNumberFormat="1" applyFont="1" applyFill="1" applyBorder="1" applyAlignment="1" applyProtection="1">
      <alignment horizontal="right" vertical="top" wrapText="1"/>
      <protection/>
    </xf>
    <xf numFmtId="165" fontId="3" fillId="0" borderId="7" xfId="42" applyNumberFormat="1" applyFont="1" applyFill="1" applyBorder="1" applyAlignment="1" applyProtection="1">
      <alignment horizontal="right" vertical="top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4" fontId="3" fillId="0" borderId="7" xfId="0" applyNumberFormat="1" applyFont="1" applyFill="1" applyBorder="1" applyAlignment="1" applyProtection="1">
      <alignment horizontal="right" vertical="top" wrapText="1"/>
      <protection/>
    </xf>
    <xf numFmtId="0" fontId="10" fillId="36" borderId="0" xfId="123" applyFont="1" applyFill="1" applyAlignment="1">
      <alignment horizont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2" fontId="3" fillId="0" borderId="7" xfId="0" applyNumberFormat="1" applyFont="1" applyFill="1" applyBorder="1" applyAlignment="1" applyProtection="1">
      <alignment horizontal="center" wrapText="1"/>
      <protection locked="0"/>
    </xf>
    <xf numFmtId="49" fontId="3" fillId="0" borderId="7" xfId="0" applyNumberFormat="1" applyFont="1" applyFill="1" applyBorder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0" applyNumberFormat="1" applyFont="1" applyFill="1" applyBorder="1" applyAlignment="1" applyProtection="1">
      <alignment horizontal="center"/>
      <protection locked="0"/>
    </xf>
    <xf numFmtId="3" fontId="3" fillId="0" borderId="7" xfId="0" applyNumberFormat="1" applyFont="1" applyFill="1" applyBorder="1" applyAlignment="1" applyProtection="1">
      <alignment horizont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horizontal="center"/>
    </xf>
    <xf numFmtId="0" fontId="3" fillId="0" borderId="15" xfId="0" applyFont="1" applyFill="1" applyBorder="1" applyAlignment="1" applyProtection="1">
      <alignment horizontal="center" vertical="center" wrapText="1"/>
      <protection locked="0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omma0" xfId="63"/>
    <cellStyle name="Comma0 - Style1" xfId="64"/>
    <cellStyle name="Comma0 - Style2" xfId="65"/>
    <cellStyle name="Comma0 - Style4" xfId="66"/>
    <cellStyle name="Comma1 - Style1" xfId="67"/>
    <cellStyle name="Converted" xfId="68"/>
    <cellStyle name="Currency" xfId="69"/>
    <cellStyle name="Currency [0]" xfId="70"/>
    <cellStyle name="Currency0" xfId="71"/>
    <cellStyle name="Date" xfId="72"/>
    <cellStyle name="Emphasis 1" xfId="73"/>
    <cellStyle name="Emphasis 2" xfId="74"/>
    <cellStyle name="Emphasis 3" xfId="75"/>
    <cellStyle name="Euro" xfId="76"/>
    <cellStyle name="Explanatory Text" xfId="77"/>
    <cellStyle name="Ezres_IAS simplified" xfId="78"/>
    <cellStyle name="Fixed" xfId="79"/>
    <cellStyle name="Fixed3 - Style3" xfId="80"/>
    <cellStyle name="Good" xfId="81"/>
    <cellStyle name="Heading 1" xfId="82"/>
    <cellStyle name="Heading 2" xfId="83"/>
    <cellStyle name="Heading 3" xfId="84"/>
    <cellStyle name="Heading 4" xfId="85"/>
    <cellStyle name="Hyperlink" xfId="86"/>
    <cellStyle name="Hyperlink 2" xfId="87"/>
    <cellStyle name="Input" xfId="88"/>
    <cellStyle name="Linked Cell" xfId="89"/>
    <cellStyle name="MIS" xfId="90"/>
    <cellStyle name="Neutral" xfId="91"/>
    <cellStyle name="Normal 10" xfId="92"/>
    <cellStyle name="Normal 11" xfId="93"/>
    <cellStyle name="Normal 12" xfId="94"/>
    <cellStyle name="Normal 13" xfId="95"/>
    <cellStyle name="Normal 14" xfId="96"/>
    <cellStyle name="Normal 15" xfId="97"/>
    <cellStyle name="Normal 16" xfId="98"/>
    <cellStyle name="Normal 17" xfId="99"/>
    <cellStyle name="Normal 18" xfId="100"/>
    <cellStyle name="Normal 19" xfId="101"/>
    <cellStyle name="Normal 2" xfId="102"/>
    <cellStyle name="Normal 20" xfId="103"/>
    <cellStyle name="Normal 29" xfId="104"/>
    <cellStyle name="Normal 3" xfId="105"/>
    <cellStyle name="Normal 31" xfId="106"/>
    <cellStyle name="Normal 32" xfId="107"/>
    <cellStyle name="Normal 33" xfId="108"/>
    <cellStyle name="Normal 34" xfId="109"/>
    <cellStyle name="Normal 37" xfId="110"/>
    <cellStyle name="Normal 38" xfId="111"/>
    <cellStyle name="Normal 39" xfId="112"/>
    <cellStyle name="Normal 4" xfId="113"/>
    <cellStyle name="Normal 40" xfId="114"/>
    <cellStyle name="Normal 42" xfId="115"/>
    <cellStyle name="Normal 43" xfId="116"/>
    <cellStyle name="Normal 5" xfId="117"/>
    <cellStyle name="Normal 6" xfId="118"/>
    <cellStyle name="Normal 7" xfId="119"/>
    <cellStyle name="Normal 8" xfId="120"/>
    <cellStyle name="Normal 9" xfId="121"/>
    <cellStyle name="Normál_02123151" xfId="122"/>
    <cellStyle name="Normal_EN date statistice site P.II. 120909" xfId="123"/>
    <cellStyle name="Normál_JELENTO" xfId="124"/>
    <cellStyle name="normální_TR_MF" xfId="125"/>
    <cellStyle name="Note" xfId="126"/>
    <cellStyle name="Output" xfId="127"/>
    <cellStyle name="Percen - Style1" xfId="128"/>
    <cellStyle name="Percen - Style2" xfId="129"/>
    <cellStyle name="Percent" xfId="130"/>
    <cellStyle name="Percent 10" xfId="131"/>
    <cellStyle name="Percent 11" xfId="132"/>
    <cellStyle name="Percent 12" xfId="133"/>
    <cellStyle name="Percent 13" xfId="134"/>
    <cellStyle name="Percent 14" xfId="135"/>
    <cellStyle name="Percent 15" xfId="136"/>
    <cellStyle name="Percent 16" xfId="137"/>
    <cellStyle name="Percent 17" xfId="138"/>
    <cellStyle name="Percent 18" xfId="139"/>
    <cellStyle name="Percent 19" xfId="140"/>
    <cellStyle name="Percent 2" xfId="141"/>
    <cellStyle name="Percent 20" xfId="142"/>
    <cellStyle name="Percent 21" xfId="143"/>
    <cellStyle name="Percent 22" xfId="144"/>
    <cellStyle name="Percent 23" xfId="145"/>
    <cellStyle name="Percent 24" xfId="146"/>
    <cellStyle name="Percent 28" xfId="147"/>
    <cellStyle name="Percent 3" xfId="148"/>
    <cellStyle name="Percent 30" xfId="149"/>
    <cellStyle name="Percent 31" xfId="150"/>
    <cellStyle name="Percent 32" xfId="151"/>
    <cellStyle name="Percent 33" xfId="152"/>
    <cellStyle name="Percent 34" xfId="153"/>
    <cellStyle name="Percent 35" xfId="154"/>
    <cellStyle name="Percent 36" xfId="155"/>
    <cellStyle name="Percent 37" xfId="156"/>
    <cellStyle name="Percent 38" xfId="157"/>
    <cellStyle name="Percent 39" xfId="158"/>
    <cellStyle name="Percent 4" xfId="159"/>
    <cellStyle name="Percent 40" xfId="160"/>
    <cellStyle name="Percent 5" xfId="161"/>
    <cellStyle name="Percent 6" xfId="162"/>
    <cellStyle name="Percent 7" xfId="163"/>
    <cellStyle name="Percent 8" xfId="164"/>
    <cellStyle name="Percent 9" xfId="165"/>
    <cellStyle name="Sheet Title" xfId="166"/>
    <cellStyle name="Style 1" xfId="167"/>
    <cellStyle name="Subtitle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1</xdr:row>
      <xdr:rowOff>85725</xdr:rowOff>
    </xdr:from>
    <xdr:to>
      <xdr:col>11</xdr:col>
      <xdr:colOff>742950</xdr:colOff>
      <xdr:row>15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51720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raveghere\PILON%20II\lunare%20-%20MAI%202008%20-%20PILONUL%20II\AVIVA\Anexa%204%20Situatia%20detaliata%20a%20investitiilor-AV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A~1.BAD\LOCALS~1\Temp\Rar$DI01.391\CSSPP-fonduri-F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ARIA~1.BAD\LOCALS~1\Temp\Rar$DI01.391\CSSPP-fonduri-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ele%20mele\CSSPP%20Report\Ri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uatia Investitiilor"/>
      <sheetName val="Templa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5"/>
      <sheetName val="5_2"/>
      <sheetName val="A6"/>
      <sheetName val="6_2"/>
      <sheetName val="XX"/>
      <sheetName val="F1"/>
      <sheetName val="F1(2)"/>
      <sheetName val="F2"/>
      <sheetName val="F3"/>
    </sheetNames>
    <sheetDataSet>
      <sheetData sheetId="4">
        <row r="7">
          <cell r="C7" t="str">
            <v>ALBA</v>
          </cell>
        </row>
        <row r="8">
          <cell r="C8" t="str">
            <v>ARAD</v>
          </cell>
        </row>
        <row r="9">
          <cell r="C9" t="str">
            <v>ARGES</v>
          </cell>
        </row>
        <row r="10">
          <cell r="C10" t="str">
            <v>BACAU</v>
          </cell>
        </row>
        <row r="11">
          <cell r="C11" t="str">
            <v>BIHOR</v>
          </cell>
        </row>
        <row r="12">
          <cell r="C12" t="str">
            <v>BISTRITA-NASAUD</v>
          </cell>
        </row>
        <row r="13">
          <cell r="C13" t="str">
            <v>BOTOSANI</v>
          </cell>
        </row>
        <row r="14">
          <cell r="C14" t="str">
            <v>BRASOV</v>
          </cell>
        </row>
        <row r="15">
          <cell r="C15" t="str">
            <v>BRAILA</v>
          </cell>
        </row>
        <row r="16">
          <cell r="C16" t="str">
            <v>BUCURESTI</v>
          </cell>
        </row>
        <row r="17">
          <cell r="C17" t="str">
            <v>BUZAU</v>
          </cell>
        </row>
        <row r="18">
          <cell r="C18" t="str">
            <v>CARAS-SEVERIN</v>
          </cell>
        </row>
        <row r="19">
          <cell r="C19" t="str">
            <v>CALARASI</v>
          </cell>
        </row>
        <row r="20">
          <cell r="C20" t="str">
            <v>CLUJ</v>
          </cell>
        </row>
        <row r="21">
          <cell r="C21" t="str">
            <v>CONSTANTA</v>
          </cell>
        </row>
        <row r="22">
          <cell r="C22" t="str">
            <v>COVASNA</v>
          </cell>
        </row>
        <row r="23">
          <cell r="C23" t="str">
            <v>DAMBOVITA</v>
          </cell>
        </row>
        <row r="24">
          <cell r="C24" t="str">
            <v>DOLJ</v>
          </cell>
        </row>
        <row r="25">
          <cell r="C25" t="str">
            <v>GALATI</v>
          </cell>
        </row>
        <row r="26">
          <cell r="C26" t="str">
            <v>GIURGIU</v>
          </cell>
        </row>
        <row r="27">
          <cell r="C27" t="str">
            <v>GORJ</v>
          </cell>
        </row>
        <row r="28">
          <cell r="C28" t="str">
            <v>HARGHITA</v>
          </cell>
        </row>
        <row r="29">
          <cell r="C29" t="str">
            <v>HUNEDOARA</v>
          </cell>
        </row>
        <row r="30">
          <cell r="C30" t="str">
            <v>IALOMITA</v>
          </cell>
        </row>
        <row r="31">
          <cell r="C31" t="str">
            <v>IASI</v>
          </cell>
        </row>
        <row r="32">
          <cell r="C32" t="str">
            <v>ILFOV</v>
          </cell>
        </row>
        <row r="33">
          <cell r="C33" t="str">
            <v>MARAMURES</v>
          </cell>
        </row>
        <row r="34">
          <cell r="C34" t="str">
            <v>MEHEDINTI</v>
          </cell>
        </row>
        <row r="35">
          <cell r="C35" t="str">
            <v>MURES</v>
          </cell>
        </row>
        <row r="36">
          <cell r="C36" t="str">
            <v>NEAMT</v>
          </cell>
        </row>
        <row r="37">
          <cell r="C37" t="str">
            <v>OLT</v>
          </cell>
        </row>
        <row r="38">
          <cell r="C38" t="str">
            <v>PRAHOVA</v>
          </cell>
        </row>
        <row r="39">
          <cell r="C39" t="str">
            <v>SATU MARE</v>
          </cell>
        </row>
        <row r="40">
          <cell r="C40" t="str">
            <v>SALAJ</v>
          </cell>
        </row>
        <row r="41">
          <cell r="C41" t="str">
            <v>SIBIU</v>
          </cell>
        </row>
        <row r="42">
          <cell r="C42" t="str">
            <v>SUCEAVA</v>
          </cell>
        </row>
        <row r="43">
          <cell r="C43" t="str">
            <v>TELEORMAN</v>
          </cell>
        </row>
        <row r="44">
          <cell r="C44" t="str">
            <v>TIMIS</v>
          </cell>
        </row>
        <row r="45">
          <cell r="C45" t="str">
            <v>TULCEA</v>
          </cell>
        </row>
        <row r="46">
          <cell r="C46" t="str">
            <v>VALCEA</v>
          </cell>
        </row>
        <row r="47">
          <cell r="C47" t="str">
            <v>VASLUI</v>
          </cell>
        </row>
        <row r="48">
          <cell r="C48" t="str">
            <v>VRANCEA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ap"/>
      <sheetName val="Daily_redemptions"/>
      <sheetName val="log_report"/>
      <sheetName val="Ret_partner_log"/>
      <sheetName val="Income_and_exp_1"/>
      <sheetName val="Income_and_exp_2"/>
      <sheetName val="Income_and_exp_3"/>
      <sheetName val="Cont_individual_owner"/>
      <sheetName val="Cont_Individual_portf"/>
      <sheetName val="cus_weekly_rep"/>
      <sheetName val="NAV_calculation_RR"/>
      <sheetName val="broken_deposits"/>
      <sheetName val="Cus_ret_partner_modif_data"/>
      <sheetName val="cus_rep_for_issuers"/>
      <sheetName val="Cus_Not_settled_instr_on_portf"/>
      <sheetName val="Cus_Not_settled_instr_on_p_rom"/>
      <sheetName val="Cus_Not_settled_instruments"/>
      <sheetName val="Cus_Client_List"/>
      <sheetName val="Cus_settled_instruments"/>
      <sheetName val="GL_Portf_Stock_2"/>
      <sheetName val="GL_Portf_Stock_3"/>
      <sheetName val="Cus_Instrument_position"/>
      <sheetName val="derivatives"/>
      <sheetName val="Cus_Client_acc_statement_eng"/>
      <sheetName val="Cus_Client_acc_statement_rom"/>
      <sheetName val="Cus_portfolio_pos_1_eng"/>
      <sheetName val="Cus_portfolio_pos_1_rom"/>
      <sheetName val="Cus_Trans_list_eng"/>
      <sheetName val="Cus_Trans_list_rom"/>
      <sheetName val="Cash_current_accounts"/>
      <sheetName val="Pending_shares"/>
      <sheetName val="Shares_in_portf"/>
      <sheetName val="Fees"/>
      <sheetName val="Bond_state_reports"/>
      <sheetName val="Stock_exchange_sec"/>
      <sheetName val="Corporate_bonds"/>
      <sheetName val="Local_goverment_bonds"/>
      <sheetName val="Registered_investors"/>
      <sheetName val="Broken_limits"/>
      <sheetName val="Cus_subscription_redemption"/>
      <sheetName val="NAV_Reconsiliation"/>
      <sheetName val="Custody_income"/>
      <sheetName val="Cus_10"/>
      <sheetName val="Stock_exchange_price_mod"/>
      <sheetName val="buy_cd"/>
      <sheetName val="Deposits"/>
      <sheetName val="Settlement_order"/>
      <sheetName val="activate_global"/>
      <sheetName val="activitate_investitor"/>
      <sheetName val="Primii_10"/>
      <sheetName val="Investitor_cus"/>
      <sheetName val="CNVM_d"/>
      <sheetName val="CNVM_dd"/>
      <sheetName val="CNVM_he"/>
      <sheetName val="UNOPC"/>
      <sheetName val="Customers_list_extended"/>
      <sheetName val="Subscriptions_and_Redemptions"/>
      <sheetName val="Customer_report_for_all_funds"/>
      <sheetName val="Customer_report_for_each_fund"/>
      <sheetName val="Redemptions_payments"/>
      <sheetName val="fund_in_fund1"/>
      <sheetName val="Redemptions_branch"/>
      <sheetName val="Redemptions_partner"/>
      <sheetName val="Redemptions_inv_note"/>
      <sheetName val="Subscriptions_branch"/>
      <sheetName val="Subscriptions_partner"/>
      <sheetName val="Subscriptions_inv_note"/>
      <sheetName val="Customers_list"/>
      <sheetName val="client_fund_taxes"/>
      <sheetName val="Anex2"/>
      <sheetName val="Anex3"/>
      <sheetName val="Anex4"/>
      <sheetName val="rep6"/>
      <sheetName val="Jelentesek"/>
      <sheetName val="belep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sspp.r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2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4.140625" style="5" customWidth="1"/>
    <col min="2" max="2" width="9.421875" style="5" customWidth="1"/>
    <col min="3" max="3" width="8.8515625" style="5" customWidth="1"/>
    <col min="4" max="4" width="10.140625" style="5" customWidth="1"/>
    <col min="5" max="5" width="9.7109375" style="5" customWidth="1"/>
    <col min="6" max="6" width="14.57421875" style="5" customWidth="1"/>
    <col min="7" max="7" width="12.140625" style="5" customWidth="1"/>
    <col min="8" max="8" width="9.00390625" style="5" customWidth="1"/>
    <col min="9" max="9" width="10.7109375" style="5" customWidth="1"/>
    <col min="10" max="10" width="9.57421875" style="5" customWidth="1"/>
    <col min="11" max="17" width="12.7109375" style="5" customWidth="1"/>
    <col min="18" max="18" width="1.57421875" style="5" customWidth="1"/>
    <col min="19" max="19" width="12.7109375" style="5" hidden="1" customWidth="1"/>
    <col min="20" max="20" width="4.00390625" style="5" hidden="1" customWidth="1"/>
    <col min="21" max="21" width="12.7109375" style="5" hidden="1" customWidth="1"/>
    <col min="22" max="23" width="12.7109375" style="5" customWidth="1"/>
    <col min="24" max="24" width="11.00390625" style="5" customWidth="1"/>
    <col min="25" max="219" width="9.00390625" style="5" customWidth="1"/>
    <col min="220" max="235" width="9.140625" style="5" customWidth="1"/>
    <col min="236" max="16384" width="9.140625" style="12" customWidth="1"/>
  </cols>
  <sheetData>
    <row r="3" spans="2:6" ht="11.25">
      <c r="B3" s="4"/>
      <c r="C3" s="4"/>
      <c r="D3" s="4"/>
      <c r="E3" s="4"/>
      <c r="F3" s="4"/>
    </row>
    <row r="4" spans="2:6" ht="11.25">
      <c r="B4" s="4"/>
      <c r="C4" s="4"/>
      <c r="D4" s="4"/>
      <c r="E4" s="4"/>
      <c r="F4" s="4"/>
    </row>
    <row r="5" spans="2:6" ht="15.75">
      <c r="B5" s="4"/>
      <c r="C5" s="6"/>
      <c r="D5" s="7" t="s">
        <v>223</v>
      </c>
      <c r="E5" s="6"/>
      <c r="F5" s="4"/>
    </row>
    <row r="6" spans="2:6" ht="15.75">
      <c r="B6" s="4"/>
      <c r="C6" s="6"/>
      <c r="D6" s="8" t="s">
        <v>224</v>
      </c>
      <c r="E6" s="6"/>
      <c r="F6" s="4"/>
    </row>
    <row r="7" spans="2:6" ht="15.75">
      <c r="B7" s="4"/>
      <c r="C7" s="6"/>
      <c r="D7" s="7" t="s">
        <v>225</v>
      </c>
      <c r="E7" s="6"/>
      <c r="F7" s="4"/>
    </row>
    <row r="8" spans="3:5" ht="15.75">
      <c r="C8" s="9"/>
      <c r="D8" s="10"/>
      <c r="E8" s="9"/>
    </row>
    <row r="9" spans="3:5" ht="15">
      <c r="C9" s="9"/>
      <c r="D9" s="9"/>
      <c r="E9" s="9"/>
    </row>
    <row r="21" spans="1:24" ht="27.75" customHeight="1">
      <c r="A21" s="45" t="s">
        <v>226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11"/>
      <c r="W21" s="11"/>
      <c r="X21" s="11"/>
    </row>
    <row r="22" spans="1:21" ht="27.7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</row>
  </sheetData>
  <sheetProtection/>
  <mergeCells count="1">
    <mergeCell ref="A21:U22"/>
  </mergeCells>
  <hyperlinks>
    <hyperlink ref="D6" r:id="rId1" display="http://www.csspp.ro/"/>
  </hyperlinks>
  <printOptions horizontalCentered="1"/>
  <pageMargins left="0.748031496062992" right="0.748031496062992" top="0.77" bottom="0.62" header="0.511811023622047" footer="0.36"/>
  <pageSetup horizontalDpi="300" verticalDpi="300" orientation="portrait" paperSize="9" scale="8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3.00390625" style="21" customWidth="1"/>
    <col min="2" max="2" width="5.57421875" style="21" customWidth="1"/>
    <col min="3" max="3" width="15.421875" style="21" customWidth="1"/>
    <col min="4" max="4" width="15.28125" style="21" customWidth="1"/>
    <col min="5" max="16384" width="9.140625" style="21" customWidth="1"/>
  </cols>
  <sheetData>
    <row r="1" spans="1:4" ht="21" customHeight="1">
      <c r="A1" s="46" t="s">
        <v>0</v>
      </c>
      <c r="B1" s="54" t="s">
        <v>233</v>
      </c>
      <c r="C1" s="54"/>
      <c r="D1" s="54"/>
    </row>
    <row r="2" spans="1:4" ht="12.75" customHeight="1">
      <c r="A2" s="46"/>
      <c r="B2" s="54" t="s">
        <v>219</v>
      </c>
      <c r="C2" s="54"/>
      <c r="D2" s="54"/>
    </row>
    <row r="3" spans="1:4" s="13" customFormat="1" ht="22.5" customHeight="1">
      <c r="A3" s="46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>
        <v>15923784</v>
      </c>
      <c r="D8" s="16">
        <v>32521639</v>
      </c>
    </row>
    <row r="9" spans="1:4" ht="11.25">
      <c r="A9" s="15" t="s">
        <v>30</v>
      </c>
      <c r="B9" s="15" t="s">
        <v>6</v>
      </c>
      <c r="C9" s="16">
        <v>359798</v>
      </c>
      <c r="D9" s="16">
        <v>517107</v>
      </c>
    </row>
    <row r="10" spans="1:4" ht="11.25">
      <c r="A10" s="14" t="s">
        <v>31</v>
      </c>
      <c r="B10" s="14" t="s">
        <v>7</v>
      </c>
      <c r="C10" s="16">
        <v>0</v>
      </c>
      <c r="D10" s="16">
        <v>0</v>
      </c>
    </row>
    <row r="11" spans="1:4" ht="11.25">
      <c r="A11" s="14" t="s">
        <v>32</v>
      </c>
      <c r="B11" s="14" t="s">
        <v>8</v>
      </c>
      <c r="C11" s="16">
        <v>1251979</v>
      </c>
      <c r="D11" s="16">
        <v>2953859</v>
      </c>
    </row>
    <row r="12" spans="1:4" ht="11.25">
      <c r="A12" s="14" t="s">
        <v>33</v>
      </c>
      <c r="B12" s="14" t="s">
        <v>9</v>
      </c>
      <c r="C12" s="16">
        <v>492</v>
      </c>
      <c r="D12" s="16">
        <v>1036</v>
      </c>
    </row>
    <row r="13" spans="1:4" ht="22.5">
      <c r="A13" s="14" t="s">
        <v>34</v>
      </c>
      <c r="B13" s="14" t="s">
        <v>10</v>
      </c>
      <c r="C13" s="16">
        <v>1597926</v>
      </c>
      <c r="D13" s="16">
        <v>1014866</v>
      </c>
    </row>
    <row r="14" spans="1:4" ht="22.5">
      <c r="A14" s="14" t="s">
        <v>35</v>
      </c>
      <c r="B14" s="14" t="s">
        <v>11</v>
      </c>
      <c r="C14" s="16">
        <v>0</v>
      </c>
      <c r="D14" s="16">
        <v>0</v>
      </c>
    </row>
    <row r="15" spans="1:4" ht="11.25">
      <c r="A15" s="14" t="s">
        <v>36</v>
      </c>
      <c r="B15" s="14" t="s">
        <v>12</v>
      </c>
      <c r="C15" s="16">
        <v>0</v>
      </c>
      <c r="D15" s="16">
        <v>0</v>
      </c>
    </row>
    <row r="16" spans="1:4" ht="21">
      <c r="A16" s="25" t="s">
        <v>37</v>
      </c>
      <c r="B16" s="17" t="s">
        <v>13</v>
      </c>
      <c r="C16" s="19">
        <f>SUM(C8:C15)</f>
        <v>19133979</v>
      </c>
      <c r="D16" s="19">
        <f>SUM(D8:D15)</f>
        <v>37008507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>
        <v>39500</v>
      </c>
      <c r="D18" s="16">
        <v>1841</v>
      </c>
    </row>
    <row r="19" spans="1:4" ht="11.25">
      <c r="A19" s="14" t="s">
        <v>40</v>
      </c>
      <c r="B19" s="14" t="s">
        <v>15</v>
      </c>
      <c r="C19" s="16">
        <v>0</v>
      </c>
      <c r="D19" s="16">
        <v>0</v>
      </c>
    </row>
    <row r="20" spans="1:4" ht="22.5">
      <c r="A20" s="14" t="s">
        <v>41</v>
      </c>
      <c r="B20" s="14" t="s">
        <v>16</v>
      </c>
      <c r="C20" s="16">
        <v>12169166</v>
      </c>
      <c r="D20" s="16">
        <v>28247030</v>
      </c>
    </row>
    <row r="21" spans="1:4" ht="22.5">
      <c r="A21" s="14" t="s">
        <v>42</v>
      </c>
      <c r="B21" s="14" t="s">
        <v>17</v>
      </c>
      <c r="C21" s="16">
        <v>551706</v>
      </c>
      <c r="D21" s="16">
        <v>1304806</v>
      </c>
    </row>
    <row r="22" spans="1:4" ht="11.25">
      <c r="A22" s="14" t="s">
        <v>43</v>
      </c>
      <c r="B22" s="14" t="s">
        <v>18</v>
      </c>
      <c r="C22" s="16">
        <v>54</v>
      </c>
      <c r="D22" s="16">
        <v>4597</v>
      </c>
    </row>
    <row r="23" spans="1:4" ht="11.25">
      <c r="A23" s="14" t="s">
        <v>44</v>
      </c>
      <c r="B23" s="14" t="s">
        <v>19</v>
      </c>
      <c r="C23" s="16">
        <v>0</v>
      </c>
      <c r="D23" s="16">
        <v>0</v>
      </c>
    </row>
    <row r="24" spans="1:4" ht="22.5">
      <c r="A24" s="14" t="s">
        <v>45</v>
      </c>
      <c r="B24" s="14" t="s">
        <v>20</v>
      </c>
      <c r="C24" s="16">
        <v>0</v>
      </c>
      <c r="D24" s="16">
        <v>0</v>
      </c>
    </row>
    <row r="25" spans="1:4" ht="11.25">
      <c r="A25" s="14" t="s">
        <v>46</v>
      </c>
      <c r="B25" s="14" t="s">
        <v>21</v>
      </c>
      <c r="C25" s="16">
        <v>0</v>
      </c>
      <c r="D25" s="16">
        <v>0</v>
      </c>
    </row>
    <row r="26" spans="1:4" ht="21">
      <c r="A26" s="25" t="s">
        <v>47</v>
      </c>
      <c r="B26" s="17" t="s">
        <v>22</v>
      </c>
      <c r="C26" s="19">
        <f>SUM(C18:C25)</f>
        <v>12760426</v>
      </c>
      <c r="D26" s="19">
        <f>SUM(D18:D25)</f>
        <v>29558274</v>
      </c>
    </row>
    <row r="27" spans="1:4" ht="22.5">
      <c r="A27" s="17" t="s">
        <v>48</v>
      </c>
      <c r="B27" s="14"/>
      <c r="C27" s="16"/>
      <c r="D27" s="16"/>
    </row>
    <row r="28" spans="1:4" ht="11.25">
      <c r="A28" s="26" t="s">
        <v>49</v>
      </c>
      <c r="B28" s="14" t="s">
        <v>50</v>
      </c>
      <c r="C28" s="19">
        <f>IF(C16&gt;C26,C16-C26,0)</f>
        <v>6373553</v>
      </c>
      <c r="D28" s="19">
        <f>IF(D16&gt;D26,D16-D26,0)</f>
        <v>7450233</v>
      </c>
    </row>
    <row r="29" spans="1:4" ht="11.25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22.5">
      <c r="A30" s="17" t="s">
        <v>52</v>
      </c>
      <c r="B30" s="17" t="s">
        <v>23</v>
      </c>
      <c r="C30" s="20">
        <v>0</v>
      </c>
      <c r="D30" s="20">
        <v>0</v>
      </c>
    </row>
    <row r="31" spans="1:4" ht="22.5">
      <c r="A31" s="17" t="s">
        <v>53</v>
      </c>
      <c r="B31" s="17" t="s">
        <v>24</v>
      </c>
      <c r="C31" s="20">
        <v>0</v>
      </c>
      <c r="D31" s="20">
        <v>0</v>
      </c>
    </row>
    <row r="32" spans="1:4" ht="22.5">
      <c r="A32" s="17" t="s">
        <v>54</v>
      </c>
      <c r="B32" s="17"/>
      <c r="C32" s="20"/>
      <c r="D32" s="20"/>
    </row>
    <row r="33" spans="1:4" ht="11.25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19133979</v>
      </c>
      <c r="D35" s="19">
        <f>D16+D30</f>
        <v>37008507</v>
      </c>
    </row>
    <row r="36" spans="1:4" ht="11.25">
      <c r="A36" s="17" t="s">
        <v>58</v>
      </c>
      <c r="B36" s="17" t="s">
        <v>26</v>
      </c>
      <c r="C36" s="19">
        <f>C26+C31</f>
        <v>12760426</v>
      </c>
      <c r="D36" s="19">
        <f>D26+D31</f>
        <v>29558274</v>
      </c>
    </row>
    <row r="37" spans="1:4" ht="22.5">
      <c r="A37" s="17" t="s">
        <v>59</v>
      </c>
      <c r="B37" s="17"/>
      <c r="C37" s="19"/>
      <c r="D37" s="19"/>
    </row>
    <row r="38" spans="1:4" ht="11.25">
      <c r="A38" s="27" t="s">
        <v>65</v>
      </c>
      <c r="B38" s="18" t="s">
        <v>63</v>
      </c>
      <c r="C38" s="19">
        <f>IF(C35&gt;C36,C35-C36,0)</f>
        <v>6373553</v>
      </c>
      <c r="D38" s="19">
        <f>IF(D35&gt;D36,D35-D36,0)</f>
        <v>7450233</v>
      </c>
    </row>
    <row r="39" spans="1:4" ht="11.25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A4:A5"/>
    <mergeCell ref="B4:B5"/>
    <mergeCell ref="C4:D4"/>
    <mergeCell ref="B3:D3"/>
    <mergeCell ref="A1:A3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5.8515625" style="21" customWidth="1"/>
    <col min="2" max="2" width="6.421875" style="21" customWidth="1"/>
    <col min="3" max="3" width="15.421875" style="21" customWidth="1"/>
    <col min="4" max="4" width="16.140625" style="21" customWidth="1"/>
    <col min="5" max="16384" width="9.140625" style="21" customWidth="1"/>
  </cols>
  <sheetData>
    <row r="1" spans="1:4" ht="18" customHeight="1">
      <c r="A1" s="46" t="s">
        <v>0</v>
      </c>
      <c r="B1" s="54" t="s">
        <v>234</v>
      </c>
      <c r="C1" s="54"/>
      <c r="D1" s="54"/>
    </row>
    <row r="2" spans="1:4" ht="11.25" customHeight="1">
      <c r="A2" s="46"/>
      <c r="B2" s="54" t="s">
        <v>213</v>
      </c>
      <c r="C2" s="54"/>
      <c r="D2" s="54"/>
    </row>
    <row r="3" spans="1:4" s="13" customFormat="1" ht="23.25" customHeight="1">
      <c r="A3" s="46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/>
      <c r="D8" s="16"/>
    </row>
    <row r="9" spans="1:4" ht="11.25">
      <c r="A9" s="15" t="s">
        <v>30</v>
      </c>
      <c r="B9" s="15" t="s">
        <v>6</v>
      </c>
      <c r="C9" s="16"/>
      <c r="D9" s="16"/>
    </row>
    <row r="10" spans="1:4" ht="11.25">
      <c r="A10" s="14" t="s">
        <v>31</v>
      </c>
      <c r="B10" s="14" t="s">
        <v>7</v>
      </c>
      <c r="C10" s="16"/>
      <c r="D10" s="16"/>
    </row>
    <row r="11" spans="1:4" ht="11.25">
      <c r="A11" s="14" t="s">
        <v>32</v>
      </c>
      <c r="B11" s="14" t="s">
        <v>8</v>
      </c>
      <c r="C11" s="16"/>
      <c r="D11" s="16"/>
    </row>
    <row r="12" spans="1:4" ht="11.25">
      <c r="A12" s="14" t="s">
        <v>33</v>
      </c>
      <c r="B12" s="14" t="s">
        <v>9</v>
      </c>
      <c r="C12" s="16">
        <v>20099</v>
      </c>
      <c r="D12" s="16">
        <v>28148</v>
      </c>
    </row>
    <row r="13" spans="1:4" ht="22.5">
      <c r="A13" s="14" t="s">
        <v>34</v>
      </c>
      <c r="B13" s="14" t="s">
        <v>10</v>
      </c>
      <c r="C13" s="16">
        <v>4162</v>
      </c>
      <c r="D13" s="16">
        <v>1122</v>
      </c>
    </row>
    <row r="14" spans="1:4" ht="11.25">
      <c r="A14" s="14" t="s">
        <v>35</v>
      </c>
      <c r="B14" s="14" t="s">
        <v>11</v>
      </c>
      <c r="C14" s="16"/>
      <c r="D14" s="16"/>
    </row>
    <row r="15" spans="1:4" ht="11.25">
      <c r="A15" s="14" t="s">
        <v>36</v>
      </c>
      <c r="B15" s="14" t="s">
        <v>12</v>
      </c>
      <c r="C15" s="16"/>
      <c r="D15" s="16"/>
    </row>
    <row r="16" spans="1:4" ht="21">
      <c r="A16" s="25" t="s">
        <v>37</v>
      </c>
      <c r="B16" s="17" t="s">
        <v>13</v>
      </c>
      <c r="C16" s="19">
        <f>SUM(C8:C15)</f>
        <v>24261</v>
      </c>
      <c r="D16" s="19">
        <f>SUM(D8:D15)</f>
        <v>29270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/>
      <c r="D18" s="16"/>
    </row>
    <row r="19" spans="1:4" ht="11.25">
      <c r="A19" s="14" t="s">
        <v>40</v>
      </c>
      <c r="B19" s="14" t="s">
        <v>15</v>
      </c>
      <c r="C19" s="16">
        <v>4629</v>
      </c>
      <c r="D19" s="16">
        <v>3350</v>
      </c>
    </row>
    <row r="20" spans="1:4" ht="22.5">
      <c r="A20" s="14" t="s">
        <v>41</v>
      </c>
      <c r="B20" s="14" t="s">
        <v>16</v>
      </c>
      <c r="C20" s="16">
        <v>-2</v>
      </c>
      <c r="D20" s="16">
        <v>2720</v>
      </c>
    </row>
    <row r="21" spans="1:4" ht="11.25">
      <c r="A21" s="14" t="s">
        <v>42</v>
      </c>
      <c r="B21" s="14" t="s">
        <v>17</v>
      </c>
      <c r="C21" s="16">
        <v>4556</v>
      </c>
      <c r="D21" s="16">
        <v>6753</v>
      </c>
    </row>
    <row r="22" spans="1:4" ht="11.25">
      <c r="A22" s="14" t="s">
        <v>43</v>
      </c>
      <c r="B22" s="14" t="s">
        <v>18</v>
      </c>
      <c r="C22" s="16">
        <v>432</v>
      </c>
      <c r="D22" s="16">
        <v>528</v>
      </c>
    </row>
    <row r="23" spans="1:4" ht="11.25">
      <c r="A23" s="14" t="s">
        <v>44</v>
      </c>
      <c r="B23" s="14" t="s">
        <v>19</v>
      </c>
      <c r="C23" s="16"/>
      <c r="D23" s="16"/>
    </row>
    <row r="24" spans="1:4" ht="22.5">
      <c r="A24" s="14" t="s">
        <v>45</v>
      </c>
      <c r="B24" s="14" t="s">
        <v>20</v>
      </c>
      <c r="C24" s="16"/>
      <c r="D24" s="16"/>
    </row>
    <row r="25" spans="1:4" ht="11.25">
      <c r="A25" s="14" t="s">
        <v>46</v>
      </c>
      <c r="B25" s="14" t="s">
        <v>21</v>
      </c>
      <c r="C25" s="16"/>
      <c r="D25" s="16"/>
    </row>
    <row r="26" spans="1:4" ht="21">
      <c r="A26" s="25" t="s">
        <v>47</v>
      </c>
      <c r="B26" s="17" t="s">
        <v>22</v>
      </c>
      <c r="C26" s="19">
        <f>SUM(C18:C25)</f>
        <v>9615</v>
      </c>
      <c r="D26" s="19">
        <f>SUM(D18:D25)</f>
        <v>13351</v>
      </c>
    </row>
    <row r="27" spans="1:4" ht="11.25">
      <c r="A27" s="17" t="s">
        <v>48</v>
      </c>
      <c r="B27" s="14"/>
      <c r="C27" s="16"/>
      <c r="D27" s="16"/>
    </row>
    <row r="28" spans="1:4" ht="11.25">
      <c r="A28" s="26" t="s">
        <v>49</v>
      </c>
      <c r="B28" s="14" t="s">
        <v>50</v>
      </c>
      <c r="C28" s="19">
        <f>IF(C16&gt;C26,C16-C26,0)</f>
        <v>14646</v>
      </c>
      <c r="D28" s="19">
        <f>IF(D16&gt;D26,D16-D26,0)</f>
        <v>15919</v>
      </c>
    </row>
    <row r="29" spans="1:4" ht="11.25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20"/>
      <c r="D30" s="20"/>
    </row>
    <row r="31" spans="1:4" ht="11.25">
      <c r="A31" s="17" t="s">
        <v>53</v>
      </c>
      <c r="B31" s="17" t="s">
        <v>24</v>
      </c>
      <c r="C31" s="20"/>
      <c r="D31" s="20"/>
    </row>
    <row r="32" spans="1:4" ht="22.5">
      <c r="A32" s="17" t="s">
        <v>54</v>
      </c>
      <c r="B32" s="17"/>
      <c r="C32" s="20"/>
      <c r="D32" s="20"/>
    </row>
    <row r="33" spans="1:4" ht="11.25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24261</v>
      </c>
      <c r="D35" s="19">
        <f>D16+D30</f>
        <v>29270</v>
      </c>
    </row>
    <row r="36" spans="1:4" ht="11.25">
      <c r="A36" s="17" t="s">
        <v>58</v>
      </c>
      <c r="B36" s="17" t="s">
        <v>26</v>
      </c>
      <c r="C36" s="19">
        <f>C26+C31</f>
        <v>9615</v>
      </c>
      <c r="D36" s="19">
        <f>D26+D31</f>
        <v>13351</v>
      </c>
    </row>
    <row r="37" spans="1:4" ht="22.5">
      <c r="A37" s="17" t="s">
        <v>59</v>
      </c>
      <c r="B37" s="17"/>
      <c r="C37" s="19"/>
      <c r="D37" s="19"/>
    </row>
    <row r="38" spans="1:4" ht="11.25">
      <c r="A38" s="27" t="s">
        <v>65</v>
      </c>
      <c r="B38" s="18" t="s">
        <v>63</v>
      </c>
      <c r="C38" s="19">
        <f>IF(C35&gt;C36,C35-C36,0)</f>
        <v>14646</v>
      </c>
      <c r="D38" s="19">
        <f>IF(D35&gt;D36,D35-D36,0)</f>
        <v>15919</v>
      </c>
    </row>
    <row r="39" spans="1:4" ht="11.25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C4:D4"/>
    <mergeCell ref="B4:B5"/>
    <mergeCell ref="A4:A5"/>
    <mergeCell ref="B3:D3"/>
    <mergeCell ref="A1:A3"/>
    <mergeCell ref="B2:D2"/>
    <mergeCell ref="B1:D1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5.00390625" style="21" customWidth="1"/>
    <col min="2" max="2" width="6.7109375" style="21" customWidth="1"/>
    <col min="3" max="3" width="15.421875" style="21" customWidth="1"/>
    <col min="4" max="4" width="14.421875" style="21" customWidth="1"/>
    <col min="5" max="16384" width="9.140625" style="21" customWidth="1"/>
  </cols>
  <sheetData>
    <row r="1" spans="1:4" ht="21" customHeight="1">
      <c r="A1" s="46" t="s">
        <v>0</v>
      </c>
      <c r="B1" s="59" t="s">
        <v>235</v>
      </c>
      <c r="C1" s="60"/>
      <c r="D1" s="60"/>
    </row>
    <row r="2" spans="1:4" ht="12.75" customHeight="1">
      <c r="A2" s="46"/>
      <c r="B2" s="59" t="s">
        <v>210</v>
      </c>
      <c r="C2" s="60"/>
      <c r="D2" s="60"/>
    </row>
    <row r="3" spans="1:4" s="13" customFormat="1" ht="21.75" customHeight="1">
      <c r="A3" s="46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1.25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40">
        <v>0</v>
      </c>
      <c r="D8" s="40">
        <v>0</v>
      </c>
    </row>
    <row r="9" spans="1:4" ht="11.25">
      <c r="A9" s="15" t="s">
        <v>30</v>
      </c>
      <c r="B9" s="15" t="s">
        <v>6</v>
      </c>
      <c r="C9" s="40">
        <v>300758</v>
      </c>
      <c r="D9" s="40">
        <v>4046</v>
      </c>
    </row>
    <row r="10" spans="1:4" ht="11.25">
      <c r="A10" s="14" t="s">
        <v>31</v>
      </c>
      <c r="B10" s="14" t="s">
        <v>7</v>
      </c>
      <c r="C10" s="40">
        <v>767321</v>
      </c>
      <c r="D10" s="40">
        <v>0</v>
      </c>
    </row>
    <row r="11" spans="1:4" ht="11.25">
      <c r="A11" s="14" t="s">
        <v>32</v>
      </c>
      <c r="B11" s="14" t="s">
        <v>8</v>
      </c>
      <c r="C11" s="40">
        <v>71655</v>
      </c>
      <c r="D11" s="40">
        <v>618703</v>
      </c>
    </row>
    <row r="12" spans="1:4" ht="11.25">
      <c r="A12" s="14" t="s">
        <v>33</v>
      </c>
      <c r="B12" s="14" t="s">
        <v>9</v>
      </c>
      <c r="C12" s="40">
        <v>145435</v>
      </c>
      <c r="D12" s="40">
        <v>1169754</v>
      </c>
    </row>
    <row r="13" spans="1:4" ht="22.5">
      <c r="A13" s="14" t="s">
        <v>34</v>
      </c>
      <c r="B13" s="14" t="s">
        <v>10</v>
      </c>
      <c r="C13" s="40">
        <v>0</v>
      </c>
      <c r="D13" s="40">
        <v>408046</v>
      </c>
    </row>
    <row r="14" spans="1:4" ht="11.25">
      <c r="A14" s="14" t="s">
        <v>35</v>
      </c>
      <c r="B14" s="14" t="s">
        <v>11</v>
      </c>
      <c r="C14" s="40">
        <v>0</v>
      </c>
      <c r="D14" s="40">
        <v>0</v>
      </c>
    </row>
    <row r="15" spans="1:4" ht="11.25">
      <c r="A15" s="14" t="s">
        <v>36</v>
      </c>
      <c r="B15" s="14" t="s">
        <v>12</v>
      </c>
      <c r="C15" s="40">
        <v>0</v>
      </c>
      <c r="D15" s="40">
        <v>0</v>
      </c>
    </row>
    <row r="16" spans="1:4" ht="21">
      <c r="A16" s="25" t="s">
        <v>37</v>
      </c>
      <c r="B16" s="17" t="s">
        <v>13</v>
      </c>
      <c r="C16" s="41">
        <f>SUM(C8:C15)</f>
        <v>1285169</v>
      </c>
      <c r="D16" s="41">
        <f>SUM(D8:D15)</f>
        <v>2200549</v>
      </c>
    </row>
    <row r="17" spans="1:4" ht="11.25">
      <c r="A17" s="17" t="s">
        <v>38</v>
      </c>
      <c r="B17" s="17"/>
      <c r="C17" s="42"/>
      <c r="D17" s="42"/>
    </row>
    <row r="18" spans="1:4" ht="11.25">
      <c r="A18" s="14" t="s">
        <v>39</v>
      </c>
      <c r="B18" s="14" t="s">
        <v>14</v>
      </c>
      <c r="C18" s="40">
        <v>0</v>
      </c>
      <c r="D18" s="40">
        <v>0</v>
      </c>
    </row>
    <row r="19" spans="1:4" ht="11.25">
      <c r="A19" s="14" t="s">
        <v>40</v>
      </c>
      <c r="B19" s="14" t="s">
        <v>15</v>
      </c>
      <c r="C19" s="40">
        <v>0</v>
      </c>
      <c r="D19" s="40">
        <v>0</v>
      </c>
    </row>
    <row r="20" spans="1:4" ht="22.5">
      <c r="A20" s="14" t="s">
        <v>41</v>
      </c>
      <c r="B20" s="14" t="s">
        <v>16</v>
      </c>
      <c r="C20" s="40">
        <v>60824</v>
      </c>
      <c r="D20" s="40">
        <v>358135</v>
      </c>
    </row>
    <row r="21" spans="1:4" ht="22.5">
      <c r="A21" s="14" t="s">
        <v>42</v>
      </c>
      <c r="B21" s="14" t="s">
        <v>17</v>
      </c>
      <c r="C21" s="40">
        <v>233287</v>
      </c>
      <c r="D21" s="40">
        <v>411456</v>
      </c>
    </row>
    <row r="22" spans="1:4" ht="11.25">
      <c r="A22" s="14" t="s">
        <v>43</v>
      </c>
      <c r="B22" s="14" t="s">
        <v>18</v>
      </c>
      <c r="C22" s="40">
        <v>5300</v>
      </c>
      <c r="D22" s="40">
        <v>959</v>
      </c>
    </row>
    <row r="23" spans="1:4" ht="11.25">
      <c r="A23" s="14" t="s">
        <v>44</v>
      </c>
      <c r="B23" s="14" t="s">
        <v>19</v>
      </c>
      <c r="C23" s="40">
        <v>0</v>
      </c>
      <c r="D23" s="40">
        <v>0</v>
      </c>
    </row>
    <row r="24" spans="1:4" ht="22.5">
      <c r="A24" s="14" t="s">
        <v>45</v>
      </c>
      <c r="B24" s="14" t="s">
        <v>20</v>
      </c>
      <c r="C24" s="40">
        <v>0</v>
      </c>
      <c r="D24" s="40">
        <v>0</v>
      </c>
    </row>
    <row r="25" spans="1:4" ht="11.25">
      <c r="A25" s="14" t="s">
        <v>46</v>
      </c>
      <c r="B25" s="14" t="s">
        <v>21</v>
      </c>
      <c r="C25" s="40">
        <v>0</v>
      </c>
      <c r="D25" s="40">
        <v>0</v>
      </c>
    </row>
    <row r="26" spans="1:4" ht="21">
      <c r="A26" s="25" t="s">
        <v>47</v>
      </c>
      <c r="B26" s="17" t="s">
        <v>22</v>
      </c>
      <c r="C26" s="41">
        <f>SUM(C18:C25)</f>
        <v>299411</v>
      </c>
      <c r="D26" s="41">
        <f>SUM(D18:D25)</f>
        <v>770550</v>
      </c>
    </row>
    <row r="27" spans="1:4" ht="11.25">
      <c r="A27" s="17" t="s">
        <v>48</v>
      </c>
      <c r="B27" s="14"/>
      <c r="C27" s="40"/>
      <c r="D27" s="40"/>
    </row>
    <row r="28" spans="1:4" ht="11.25">
      <c r="A28" s="26" t="s">
        <v>49</v>
      </c>
      <c r="B28" s="14" t="s">
        <v>50</v>
      </c>
      <c r="C28" s="41">
        <f>IF(C16&gt;C26,C16-C26,0)</f>
        <v>985758</v>
      </c>
      <c r="D28" s="41">
        <f>IF(D16&gt;D26,D16-D26,0)</f>
        <v>1429999</v>
      </c>
    </row>
    <row r="29" spans="1:4" ht="11.25">
      <c r="A29" s="26" t="s">
        <v>51</v>
      </c>
      <c r="B29" s="18" t="s">
        <v>60</v>
      </c>
      <c r="C29" s="41">
        <f>IF(C26&gt;C16,C26-C16,0)</f>
        <v>0</v>
      </c>
      <c r="D29" s="41">
        <f>IF(D26&gt;D16,D26-D16,0)</f>
        <v>0</v>
      </c>
    </row>
    <row r="30" spans="1:4" ht="11.25">
      <c r="A30" s="17" t="s">
        <v>52</v>
      </c>
      <c r="B30" s="17" t="s">
        <v>23</v>
      </c>
      <c r="C30" s="42">
        <v>0</v>
      </c>
      <c r="D30" s="42"/>
    </row>
    <row r="31" spans="1:4" ht="22.5">
      <c r="A31" s="17" t="s">
        <v>53</v>
      </c>
      <c r="B31" s="17" t="s">
        <v>24</v>
      </c>
      <c r="C31" s="42">
        <v>0</v>
      </c>
      <c r="D31" s="42"/>
    </row>
    <row r="32" spans="1:4" ht="22.5">
      <c r="A32" s="17" t="s">
        <v>54</v>
      </c>
      <c r="B32" s="17"/>
      <c r="C32" s="42"/>
      <c r="D32" s="42"/>
    </row>
    <row r="33" spans="1:4" ht="11.25">
      <c r="A33" s="26" t="s">
        <v>55</v>
      </c>
      <c r="B33" s="18" t="s">
        <v>61</v>
      </c>
      <c r="C33" s="41">
        <f>IF(C30&gt;C31,C30-C31,0)</f>
        <v>0</v>
      </c>
      <c r="D33" s="41">
        <f>IF(D30&gt;D31,D30-D31,0)</f>
        <v>0</v>
      </c>
    </row>
    <row r="34" spans="1:4" ht="11.25">
      <c r="A34" s="26" t="s">
        <v>56</v>
      </c>
      <c r="B34" s="18" t="s">
        <v>62</v>
      </c>
      <c r="C34" s="41">
        <f>IF(C31&gt;C30,C31-C30,0)</f>
        <v>0</v>
      </c>
      <c r="D34" s="41">
        <f>IF(D31&gt;D30,D31-D30,0)</f>
        <v>0</v>
      </c>
    </row>
    <row r="35" spans="1:4" ht="11.25">
      <c r="A35" s="17" t="s">
        <v>57</v>
      </c>
      <c r="B35" s="17" t="s">
        <v>25</v>
      </c>
      <c r="C35" s="41">
        <f>C16+C30</f>
        <v>1285169</v>
      </c>
      <c r="D35" s="41">
        <f>D16+D30</f>
        <v>2200549</v>
      </c>
    </row>
    <row r="36" spans="1:4" ht="11.25">
      <c r="A36" s="17" t="s">
        <v>58</v>
      </c>
      <c r="B36" s="17" t="s">
        <v>26</v>
      </c>
      <c r="C36" s="41">
        <f>C26+C31</f>
        <v>299411</v>
      </c>
      <c r="D36" s="41">
        <f>D26+D31</f>
        <v>770550</v>
      </c>
    </row>
    <row r="37" spans="1:4" ht="22.5">
      <c r="A37" s="17" t="s">
        <v>59</v>
      </c>
      <c r="B37" s="17"/>
      <c r="C37" s="41"/>
      <c r="D37" s="41"/>
    </row>
    <row r="38" spans="1:4" ht="11.25">
      <c r="A38" s="27" t="s">
        <v>65</v>
      </c>
      <c r="B38" s="18" t="s">
        <v>63</v>
      </c>
      <c r="C38" s="41">
        <f>IF(C35&gt;C36,C35-C36,0)</f>
        <v>985758</v>
      </c>
      <c r="D38" s="41">
        <f>IF(D35&gt;D36,D35-D36,0)</f>
        <v>1429999</v>
      </c>
    </row>
    <row r="39" spans="1:4" ht="11.25">
      <c r="A39" s="27" t="s">
        <v>66</v>
      </c>
      <c r="B39" s="18" t="s">
        <v>64</v>
      </c>
      <c r="C39" s="41">
        <f>IF(C36&gt;C35,C36-C35,0)</f>
        <v>0</v>
      </c>
      <c r="D39" s="41">
        <f>IF(D36&gt;D35,D36-D35,0)</f>
        <v>0</v>
      </c>
    </row>
  </sheetData>
  <sheetProtection/>
  <mergeCells count="7">
    <mergeCell ref="C4:D4"/>
    <mergeCell ref="B4:B5"/>
    <mergeCell ref="A4:A5"/>
    <mergeCell ref="B3:D3"/>
    <mergeCell ref="A1:A3"/>
    <mergeCell ref="B2:D2"/>
    <mergeCell ref="B1:D1"/>
  </mergeCells>
  <dataValidations count="3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  <dataValidation type="list" allowBlank="1" showInputMessage="1" showErrorMessage="1" sqref="B1:B2">
      <formula1>JUDET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5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7.57421875" style="21" customWidth="1"/>
    <col min="2" max="2" width="6.57421875" style="21" customWidth="1"/>
    <col min="3" max="3" width="15.421875" style="21" customWidth="1"/>
    <col min="4" max="4" width="15.7109375" style="21" customWidth="1"/>
    <col min="5" max="16384" width="9.140625" style="21" customWidth="1"/>
  </cols>
  <sheetData>
    <row r="1" spans="1:4" ht="24.75" customHeight="1">
      <c r="A1" s="49" t="s">
        <v>0</v>
      </c>
      <c r="B1" s="58" t="s">
        <v>236</v>
      </c>
      <c r="C1" s="58"/>
      <c r="D1" s="58"/>
    </row>
    <row r="2" spans="1:4" ht="15.75" customHeight="1">
      <c r="A2" s="61"/>
      <c r="B2" s="51" t="s">
        <v>220</v>
      </c>
      <c r="C2" s="51"/>
      <c r="D2" s="51"/>
    </row>
    <row r="3" spans="1:4" s="13" customFormat="1" ht="23.25" customHeight="1">
      <c r="A3" s="50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30" t="s">
        <v>2</v>
      </c>
      <c r="B6" s="30" t="s">
        <v>28</v>
      </c>
      <c r="C6" s="30" t="s">
        <v>3</v>
      </c>
      <c r="D6" s="30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/>
      <c r="D8" s="16"/>
    </row>
    <row r="9" spans="1:4" ht="11.25">
      <c r="A9" s="15" t="s">
        <v>30</v>
      </c>
      <c r="B9" s="15" t="s">
        <v>6</v>
      </c>
      <c r="C9" s="16">
        <v>245</v>
      </c>
      <c r="D9" s="16">
        <v>33146</v>
      </c>
    </row>
    <row r="10" spans="1:4" ht="11.25">
      <c r="A10" s="14" t="s">
        <v>31</v>
      </c>
      <c r="B10" s="14" t="s">
        <v>7</v>
      </c>
      <c r="C10" s="16"/>
      <c r="D10" s="16"/>
    </row>
    <row r="11" spans="1:4" ht="11.25">
      <c r="A11" s="14" t="s">
        <v>32</v>
      </c>
      <c r="B11" s="14" t="s">
        <v>8</v>
      </c>
      <c r="C11" s="16">
        <v>579501</v>
      </c>
      <c r="D11" s="16">
        <v>939452</v>
      </c>
    </row>
    <row r="12" spans="1:4" ht="11.25">
      <c r="A12" s="14" t="s">
        <v>33</v>
      </c>
      <c r="B12" s="14" t="s">
        <v>9</v>
      </c>
      <c r="C12" s="16">
        <v>529729</v>
      </c>
      <c r="D12" s="16">
        <v>874305</v>
      </c>
    </row>
    <row r="13" spans="1:4" ht="22.5">
      <c r="A13" s="14" t="s">
        <v>34</v>
      </c>
      <c r="B13" s="14" t="s">
        <v>10</v>
      </c>
      <c r="C13" s="16">
        <v>812344</v>
      </c>
      <c r="D13" s="16">
        <v>3750798</v>
      </c>
    </row>
    <row r="14" spans="1:4" ht="11.25">
      <c r="A14" s="14" t="s">
        <v>35</v>
      </c>
      <c r="B14" s="14" t="s">
        <v>11</v>
      </c>
      <c r="C14" s="16"/>
      <c r="D14" s="16"/>
    </row>
    <row r="15" spans="1:4" ht="11.25">
      <c r="A15" s="14" t="s">
        <v>36</v>
      </c>
      <c r="B15" s="14" t="s">
        <v>12</v>
      </c>
      <c r="C15" s="16"/>
      <c r="D15" s="16">
        <v>279</v>
      </c>
    </row>
    <row r="16" spans="1:4" ht="21">
      <c r="A16" s="25" t="s">
        <v>37</v>
      </c>
      <c r="B16" s="17" t="s">
        <v>13</v>
      </c>
      <c r="C16" s="19">
        <f>SUM(C8:C15)</f>
        <v>1921819</v>
      </c>
      <c r="D16" s="19">
        <f>SUM(D8:D15)</f>
        <v>5597980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>
        <v>7207</v>
      </c>
      <c r="D18" s="16">
        <v>94174</v>
      </c>
    </row>
    <row r="19" spans="1:4" ht="11.25">
      <c r="A19" s="14" t="s">
        <v>40</v>
      </c>
      <c r="B19" s="14" t="s">
        <v>15</v>
      </c>
      <c r="C19" s="16"/>
      <c r="D19" s="16"/>
    </row>
    <row r="20" spans="1:4" ht="22.5">
      <c r="A20" s="14" t="s">
        <v>41</v>
      </c>
      <c r="B20" s="14" t="s">
        <v>16</v>
      </c>
      <c r="C20" s="16">
        <v>688630</v>
      </c>
      <c r="D20" s="16">
        <v>3598364</v>
      </c>
    </row>
    <row r="21" spans="1:4" ht="11.25">
      <c r="A21" s="14" t="s">
        <v>42</v>
      </c>
      <c r="B21" s="14" t="s">
        <v>17</v>
      </c>
      <c r="C21" s="16">
        <v>117375</v>
      </c>
      <c r="D21" s="16">
        <v>299069</v>
      </c>
    </row>
    <row r="22" spans="1:4" ht="11.25">
      <c r="A22" s="14" t="s">
        <v>43</v>
      </c>
      <c r="B22" s="14" t="s">
        <v>18</v>
      </c>
      <c r="C22" s="16">
        <v>1895</v>
      </c>
      <c r="D22" s="16">
        <v>2368</v>
      </c>
    </row>
    <row r="23" spans="1:4" ht="11.25">
      <c r="A23" s="14" t="s">
        <v>44</v>
      </c>
      <c r="B23" s="14" t="s">
        <v>19</v>
      </c>
      <c r="C23" s="16"/>
      <c r="D23" s="16"/>
    </row>
    <row r="24" spans="1:4" ht="11.25">
      <c r="A24" s="14" t="s">
        <v>45</v>
      </c>
      <c r="B24" s="14" t="s">
        <v>20</v>
      </c>
      <c r="C24" s="16"/>
      <c r="D24" s="16"/>
    </row>
    <row r="25" spans="1:4" ht="11.25">
      <c r="A25" s="14" t="s">
        <v>46</v>
      </c>
      <c r="B25" s="14" t="s">
        <v>21</v>
      </c>
      <c r="C25" s="16"/>
      <c r="D25" s="16"/>
    </row>
    <row r="26" spans="1:4" ht="21">
      <c r="A26" s="25" t="s">
        <v>47</v>
      </c>
      <c r="B26" s="17" t="s">
        <v>22</v>
      </c>
      <c r="C26" s="19">
        <f>SUM(C18:C25)</f>
        <v>815107</v>
      </c>
      <c r="D26" s="19">
        <f>SUM(D18:D25)</f>
        <v>3993975</v>
      </c>
    </row>
    <row r="27" spans="1:4" ht="11.25">
      <c r="A27" s="17" t="s">
        <v>48</v>
      </c>
      <c r="B27" s="14"/>
      <c r="C27" s="16"/>
      <c r="D27" s="16"/>
    </row>
    <row r="28" spans="1:4" ht="11.25">
      <c r="A28" s="26" t="s">
        <v>49</v>
      </c>
      <c r="B28" s="14" t="s">
        <v>50</v>
      </c>
      <c r="C28" s="19">
        <f>IF(C16&gt;C26,C16-C26,0)</f>
        <v>1106712</v>
      </c>
      <c r="D28" s="19">
        <f>IF(D16&gt;D26,D16-D26,0)</f>
        <v>1604005</v>
      </c>
    </row>
    <row r="29" spans="1:4" ht="11.25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20"/>
      <c r="D30" s="20"/>
    </row>
    <row r="31" spans="1:4" ht="11.25">
      <c r="A31" s="17" t="s">
        <v>53</v>
      </c>
      <c r="B31" s="17" t="s">
        <v>24</v>
      </c>
      <c r="C31" s="20"/>
      <c r="D31" s="20"/>
    </row>
    <row r="32" spans="1:4" ht="22.5">
      <c r="A32" s="17" t="s">
        <v>54</v>
      </c>
      <c r="B32" s="17"/>
      <c r="C32" s="20"/>
      <c r="D32" s="20"/>
    </row>
    <row r="33" spans="1:4" ht="11.25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1921819</v>
      </c>
      <c r="D35" s="19">
        <f>D16+D30</f>
        <v>5597980</v>
      </c>
    </row>
    <row r="36" spans="1:4" ht="11.25">
      <c r="A36" s="17" t="s">
        <v>58</v>
      </c>
      <c r="B36" s="17" t="s">
        <v>26</v>
      </c>
      <c r="C36" s="19">
        <f>C26+C31</f>
        <v>815107</v>
      </c>
      <c r="D36" s="19">
        <f>D26+D31</f>
        <v>3993975</v>
      </c>
    </row>
    <row r="37" spans="1:4" ht="22.5">
      <c r="A37" s="17" t="s">
        <v>59</v>
      </c>
      <c r="B37" s="17"/>
      <c r="C37" s="19"/>
      <c r="D37" s="19"/>
    </row>
    <row r="38" spans="1:4" ht="11.25">
      <c r="A38" s="27" t="s">
        <v>65</v>
      </c>
      <c r="B38" s="18" t="s">
        <v>63</v>
      </c>
      <c r="C38" s="19">
        <f>IF(C35&gt;C36,C35-C36,0)</f>
        <v>1106712</v>
      </c>
      <c r="D38" s="19">
        <f>IF(D35&gt;D36,D35-D36,0)</f>
        <v>1604005</v>
      </c>
    </row>
    <row r="39" spans="1:4" ht="11.25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A1:A3"/>
    <mergeCell ref="B2:D2"/>
    <mergeCell ref="B1:D1"/>
    <mergeCell ref="C4:D4"/>
    <mergeCell ref="B4:B5"/>
    <mergeCell ref="B3:D3"/>
    <mergeCell ref="A4:A5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30" sqref="F30"/>
    </sheetView>
  </sheetViews>
  <sheetFormatPr defaultColWidth="9.140625" defaultRowHeight="12.75"/>
  <cols>
    <col min="1" max="1" width="41.140625" style="21" customWidth="1"/>
    <col min="2" max="2" width="7.421875" style="21" customWidth="1"/>
    <col min="3" max="3" width="17.57421875" style="21" customWidth="1"/>
    <col min="4" max="4" width="16.7109375" style="21" customWidth="1"/>
    <col min="5" max="16384" width="9.140625" style="21" customWidth="1"/>
  </cols>
  <sheetData>
    <row r="1" spans="1:4" ht="18.75" customHeight="1">
      <c r="A1" s="46" t="s">
        <v>0</v>
      </c>
      <c r="B1" s="54" t="s">
        <v>237</v>
      </c>
      <c r="C1" s="54"/>
      <c r="D1" s="54"/>
    </row>
    <row r="2" spans="1:4" ht="11.25" customHeight="1">
      <c r="A2" s="46"/>
      <c r="B2" s="54" t="s">
        <v>215</v>
      </c>
      <c r="C2" s="54"/>
      <c r="D2" s="54"/>
    </row>
    <row r="3" spans="1:4" s="13" customFormat="1" ht="24" customHeight="1">
      <c r="A3" s="46"/>
      <c r="B3" s="52" t="s">
        <v>212</v>
      </c>
      <c r="C3" s="52"/>
      <c r="D3" s="52"/>
    </row>
    <row r="4" spans="1:4" ht="25.5" customHeight="1">
      <c r="A4" s="43" t="s">
        <v>1</v>
      </c>
      <c r="B4" s="46" t="s">
        <v>68</v>
      </c>
      <c r="C4" s="46" t="s">
        <v>27</v>
      </c>
      <c r="D4" s="46"/>
    </row>
    <row r="5" spans="1:4" ht="13.5" customHeight="1">
      <c r="A5" s="43"/>
      <c r="B5" s="46"/>
      <c r="C5" s="22">
        <v>40178</v>
      </c>
      <c r="D5" s="22">
        <v>40543</v>
      </c>
    </row>
    <row r="6" spans="1:4" s="13" customFormat="1" ht="11.25">
      <c r="A6" s="30" t="s">
        <v>2</v>
      </c>
      <c r="B6" s="30" t="s">
        <v>28</v>
      </c>
      <c r="C6" s="30" t="s">
        <v>3</v>
      </c>
      <c r="D6" s="30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37" t="s">
        <v>5</v>
      </c>
      <c r="C8" s="16">
        <v>0</v>
      </c>
      <c r="D8" s="16">
        <v>0</v>
      </c>
    </row>
    <row r="9" spans="1:4" ht="22.5">
      <c r="A9" s="15" t="s">
        <v>30</v>
      </c>
      <c r="B9" s="38" t="s">
        <v>6</v>
      </c>
      <c r="C9" s="16">
        <v>0</v>
      </c>
      <c r="D9" s="16">
        <v>0</v>
      </c>
    </row>
    <row r="10" spans="1:4" ht="11.25">
      <c r="A10" s="14" t="s">
        <v>31</v>
      </c>
      <c r="B10" s="37" t="s">
        <v>7</v>
      </c>
      <c r="C10" s="16">
        <v>4801</v>
      </c>
      <c r="D10" s="16">
        <v>51529</v>
      </c>
    </row>
    <row r="11" spans="1:4" ht="11.25">
      <c r="A11" s="14" t="s">
        <v>32</v>
      </c>
      <c r="B11" s="37" t="s">
        <v>8</v>
      </c>
      <c r="C11" s="16">
        <v>0</v>
      </c>
      <c r="D11" s="16">
        <v>52132</v>
      </c>
    </row>
    <row r="12" spans="1:4" ht="11.25">
      <c r="A12" s="14" t="s">
        <v>33</v>
      </c>
      <c r="B12" s="37" t="s">
        <v>9</v>
      </c>
      <c r="C12" s="16">
        <v>0</v>
      </c>
      <c r="D12" s="16">
        <v>8089</v>
      </c>
    </row>
    <row r="13" spans="1:4" ht="22.5">
      <c r="A13" s="14" t="s">
        <v>34</v>
      </c>
      <c r="B13" s="37" t="s">
        <v>10</v>
      </c>
      <c r="C13" s="16">
        <v>2070</v>
      </c>
      <c r="D13" s="16">
        <v>0</v>
      </c>
    </row>
    <row r="14" spans="1:4" ht="22.5">
      <c r="A14" s="14" t="s">
        <v>35</v>
      </c>
      <c r="B14" s="37" t="s">
        <v>11</v>
      </c>
      <c r="C14" s="16">
        <v>0</v>
      </c>
      <c r="D14" s="16">
        <v>0</v>
      </c>
    </row>
    <row r="15" spans="1:4" ht="11.25">
      <c r="A15" s="14" t="s">
        <v>36</v>
      </c>
      <c r="B15" s="37" t="s">
        <v>12</v>
      </c>
      <c r="C15" s="16">
        <v>0</v>
      </c>
      <c r="D15" s="16">
        <v>27</v>
      </c>
    </row>
    <row r="16" spans="1:4" ht="21">
      <c r="A16" s="25" t="s">
        <v>37</v>
      </c>
      <c r="B16" s="30" t="s">
        <v>13</v>
      </c>
      <c r="C16" s="19">
        <f>SUM(C8:C15)</f>
        <v>6871</v>
      </c>
      <c r="D16" s="19">
        <f>SUM(D8:D15)</f>
        <v>111777</v>
      </c>
    </row>
    <row r="17" spans="1:4" ht="11.25">
      <c r="A17" s="17" t="s">
        <v>38</v>
      </c>
      <c r="B17" s="30"/>
      <c r="C17" s="20"/>
      <c r="D17" s="20"/>
    </row>
    <row r="18" spans="1:4" ht="11.25">
      <c r="A18" s="14" t="s">
        <v>39</v>
      </c>
      <c r="B18" s="37" t="s">
        <v>14</v>
      </c>
      <c r="C18" s="16">
        <v>0</v>
      </c>
      <c r="D18" s="16">
        <v>23333</v>
      </c>
    </row>
    <row r="19" spans="1:4" ht="11.25">
      <c r="A19" s="14" t="s">
        <v>40</v>
      </c>
      <c r="B19" s="37" t="s">
        <v>15</v>
      </c>
      <c r="C19" s="16">
        <v>0</v>
      </c>
      <c r="D19" s="16">
        <v>0</v>
      </c>
    </row>
    <row r="20" spans="1:4" ht="22.5">
      <c r="A20" s="14" t="s">
        <v>41</v>
      </c>
      <c r="B20" s="37" t="s">
        <v>16</v>
      </c>
      <c r="C20" s="16">
        <v>0</v>
      </c>
      <c r="D20" s="16">
        <v>6017</v>
      </c>
    </row>
    <row r="21" spans="1:4" ht="22.5">
      <c r="A21" s="14" t="s">
        <v>42</v>
      </c>
      <c r="B21" s="37" t="s">
        <v>17</v>
      </c>
      <c r="C21" s="16">
        <v>1313</v>
      </c>
      <c r="D21" s="16">
        <v>14002</v>
      </c>
    </row>
    <row r="22" spans="1:4" ht="11.25">
      <c r="A22" s="14" t="s">
        <v>43</v>
      </c>
      <c r="B22" s="37" t="s">
        <v>18</v>
      </c>
      <c r="C22" s="16">
        <v>739</v>
      </c>
      <c r="D22" s="16">
        <v>2203</v>
      </c>
    </row>
    <row r="23" spans="1:4" ht="11.25">
      <c r="A23" s="14" t="s">
        <v>44</v>
      </c>
      <c r="B23" s="37" t="s">
        <v>19</v>
      </c>
      <c r="C23" s="16">
        <v>1</v>
      </c>
      <c r="D23" s="16">
        <v>0</v>
      </c>
    </row>
    <row r="24" spans="1:4" ht="22.5">
      <c r="A24" s="14" t="s">
        <v>45</v>
      </c>
      <c r="B24" s="37" t="s">
        <v>20</v>
      </c>
      <c r="C24" s="16">
        <v>0</v>
      </c>
      <c r="D24" s="16">
        <v>0</v>
      </c>
    </row>
    <row r="25" spans="1:4" ht="11.25">
      <c r="A25" s="14" t="s">
        <v>46</v>
      </c>
      <c r="B25" s="37" t="s">
        <v>21</v>
      </c>
      <c r="C25" s="16">
        <v>0</v>
      </c>
      <c r="D25" s="16">
        <v>0</v>
      </c>
    </row>
    <row r="26" spans="1:4" ht="21">
      <c r="A26" s="25" t="s">
        <v>47</v>
      </c>
      <c r="B26" s="30" t="s">
        <v>22</v>
      </c>
      <c r="C26" s="19">
        <f>SUM(C18:C25)</f>
        <v>2053</v>
      </c>
      <c r="D26" s="19">
        <f>SUM(D18:D25)</f>
        <v>45555</v>
      </c>
    </row>
    <row r="27" spans="1:4" ht="22.5">
      <c r="A27" s="17" t="s">
        <v>48</v>
      </c>
      <c r="B27" s="37"/>
      <c r="C27" s="16"/>
      <c r="D27" s="16"/>
    </row>
    <row r="28" spans="1:4" ht="11.25">
      <c r="A28" s="26" t="s">
        <v>49</v>
      </c>
      <c r="B28" s="37" t="s">
        <v>50</v>
      </c>
      <c r="C28" s="19">
        <f>IF(C16&gt;C26,C16-C26,0)</f>
        <v>4818</v>
      </c>
      <c r="D28" s="19">
        <f>IF(D16&gt;D26,D16-D26,0)</f>
        <v>66222</v>
      </c>
    </row>
    <row r="29" spans="1:4" ht="11.25">
      <c r="A29" s="26" t="s">
        <v>51</v>
      </c>
      <c r="B29" s="39" t="s">
        <v>60</v>
      </c>
      <c r="C29" s="19">
        <f>IF(C26&gt;C16,C26-C16,0)</f>
        <v>0</v>
      </c>
      <c r="D29" s="19">
        <f>IF(D26&gt;D16,D26-D16,0)</f>
        <v>0</v>
      </c>
    </row>
    <row r="30" spans="1:4" ht="22.5">
      <c r="A30" s="17" t="s">
        <v>52</v>
      </c>
      <c r="B30" s="30" t="s">
        <v>23</v>
      </c>
      <c r="C30" s="20">
        <v>0</v>
      </c>
      <c r="D30" s="20">
        <v>0</v>
      </c>
    </row>
    <row r="31" spans="1:4" ht="22.5">
      <c r="A31" s="17" t="s">
        <v>53</v>
      </c>
      <c r="B31" s="30" t="s">
        <v>24</v>
      </c>
      <c r="C31" s="20">
        <v>0</v>
      </c>
      <c r="D31" s="20">
        <v>0</v>
      </c>
    </row>
    <row r="32" spans="1:4" ht="22.5">
      <c r="A32" s="17" t="s">
        <v>54</v>
      </c>
      <c r="B32" s="30"/>
      <c r="C32" s="20"/>
      <c r="D32" s="20"/>
    </row>
    <row r="33" spans="1:4" ht="11.25">
      <c r="A33" s="26" t="s">
        <v>55</v>
      </c>
      <c r="B33" s="39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39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30" t="s">
        <v>25</v>
      </c>
      <c r="C35" s="19">
        <f>C16+C30</f>
        <v>6871</v>
      </c>
      <c r="D35" s="19">
        <f>D16+D30</f>
        <v>111777</v>
      </c>
    </row>
    <row r="36" spans="1:4" ht="11.25">
      <c r="A36" s="17" t="s">
        <v>58</v>
      </c>
      <c r="B36" s="30" t="s">
        <v>26</v>
      </c>
      <c r="C36" s="19">
        <f>C26+C31</f>
        <v>2053</v>
      </c>
      <c r="D36" s="19">
        <f>D26+D31</f>
        <v>45555</v>
      </c>
    </row>
    <row r="37" spans="1:4" ht="22.5">
      <c r="A37" s="17" t="s">
        <v>59</v>
      </c>
      <c r="B37" s="30"/>
      <c r="C37" s="19"/>
      <c r="D37" s="19"/>
    </row>
    <row r="38" spans="1:4" ht="11.25">
      <c r="A38" s="27" t="s">
        <v>65</v>
      </c>
      <c r="B38" s="39" t="s">
        <v>63</v>
      </c>
      <c r="C38" s="19">
        <f>IF(C35&gt;C36,C35-C36,0)</f>
        <v>4818</v>
      </c>
      <c r="D38" s="44">
        <f>IF(D35&gt;D36,D35-D36,0)</f>
        <v>66222</v>
      </c>
    </row>
    <row r="39" spans="1:4" ht="11.25">
      <c r="A39" s="27" t="s">
        <v>66</v>
      </c>
      <c r="B39" s="39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6">
    <mergeCell ref="B3:D3"/>
    <mergeCell ref="B4:B5"/>
    <mergeCell ref="C4:D4"/>
    <mergeCell ref="A1:A3"/>
    <mergeCell ref="B1:D1"/>
    <mergeCell ref="B2:D2"/>
  </mergeCells>
  <dataValidations count="3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  <dataValidation type="list" allowBlank="1" showInputMessage="1" showErrorMessage="1" sqref="B2">
      <formula1>list</formula1>
    </dataValidation>
  </dataValidations>
  <hyperlinks>
    <hyperlink ref="A5" r:id="rId1" display="_ftnref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K2"/>
  <sheetViews>
    <sheetView zoomScalePageLayoutView="0" workbookViewId="0" topLeftCell="DQ1">
      <selection activeCell="DY34" sqref="DY34"/>
    </sheetView>
  </sheetViews>
  <sheetFormatPr defaultColWidth="9.140625" defaultRowHeight="12.75"/>
  <cols>
    <col min="4" max="5" width="10.00390625" style="0" bestFit="1" customWidth="1"/>
    <col min="6" max="6" width="14.8515625" style="0" customWidth="1"/>
    <col min="7" max="7" width="10.140625" style="0" bestFit="1" customWidth="1"/>
    <col min="8" max="8" width="12.28125" style="0" customWidth="1"/>
  </cols>
  <sheetData>
    <row r="1" spans="1:141" ht="12.7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s="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  <c r="W1" t="s">
        <v>91</v>
      </c>
      <c r="X1" t="s">
        <v>92</v>
      </c>
      <c r="Y1" t="s">
        <v>93</v>
      </c>
      <c r="Z1" t="s">
        <v>94</v>
      </c>
      <c r="AA1" t="s">
        <v>95</v>
      </c>
      <c r="AB1" t="s">
        <v>96</v>
      </c>
      <c r="AC1" t="s">
        <v>97</v>
      </c>
      <c r="AD1" t="s">
        <v>98</v>
      </c>
      <c r="AE1" t="s">
        <v>99</v>
      </c>
      <c r="AF1" t="s">
        <v>100</v>
      </c>
      <c r="AG1" t="s">
        <v>101</v>
      </c>
      <c r="AH1" t="s">
        <v>102</v>
      </c>
      <c r="AI1" t="s">
        <v>103</v>
      </c>
      <c r="AJ1" t="s">
        <v>104</v>
      </c>
      <c r="AK1" t="s">
        <v>105</v>
      </c>
      <c r="AL1" t="s">
        <v>106</v>
      </c>
      <c r="AM1" t="s">
        <v>107</v>
      </c>
      <c r="AN1" t="s">
        <v>108</v>
      </c>
      <c r="AO1" t="s">
        <v>109</v>
      </c>
      <c r="AP1" t="s">
        <v>110</v>
      </c>
      <c r="AQ1" t="s">
        <v>111</v>
      </c>
      <c r="AR1" t="s">
        <v>112</v>
      </c>
      <c r="AS1" t="s">
        <v>113</v>
      </c>
      <c r="AT1" t="s">
        <v>114</v>
      </c>
      <c r="AU1" t="s">
        <v>115</v>
      </c>
      <c r="AV1" t="s">
        <v>116</v>
      </c>
      <c r="AW1" t="s">
        <v>117</v>
      </c>
      <c r="AX1" t="s">
        <v>118</v>
      </c>
      <c r="AY1" t="s">
        <v>119</v>
      </c>
      <c r="AZ1" t="s">
        <v>120</v>
      </c>
      <c r="BA1" t="s">
        <v>121</v>
      </c>
      <c r="BB1" t="s">
        <v>122</v>
      </c>
      <c r="BC1" t="s">
        <v>123</v>
      </c>
      <c r="BD1" t="s">
        <v>124</v>
      </c>
      <c r="BE1" t="s">
        <v>125</v>
      </c>
      <c r="BF1" t="s">
        <v>126</v>
      </c>
      <c r="BG1" t="s">
        <v>127</v>
      </c>
      <c r="BH1" t="s">
        <v>128</v>
      </c>
      <c r="BI1" t="s">
        <v>129</v>
      </c>
      <c r="BJ1" t="s">
        <v>130</v>
      </c>
      <c r="BK1" t="s">
        <v>131</v>
      </c>
      <c r="BL1" t="s">
        <v>132</v>
      </c>
      <c r="BM1" t="s">
        <v>133</v>
      </c>
      <c r="BN1" t="s">
        <v>134</v>
      </c>
      <c r="BO1" t="s">
        <v>135</v>
      </c>
      <c r="BP1" t="s">
        <v>136</v>
      </c>
      <c r="BQ1" t="s">
        <v>137</v>
      </c>
      <c r="BR1" t="s">
        <v>138</v>
      </c>
      <c r="BS1" t="s">
        <v>139</v>
      </c>
      <c r="BT1" t="s">
        <v>140</v>
      </c>
      <c r="BU1" t="s">
        <v>141</v>
      </c>
      <c r="BV1" t="s">
        <v>142</v>
      </c>
      <c r="BW1" t="s">
        <v>143</v>
      </c>
      <c r="BX1" t="s">
        <v>144</v>
      </c>
      <c r="BY1" t="s">
        <v>145</v>
      </c>
      <c r="BZ1" t="s">
        <v>146</v>
      </c>
      <c r="CA1" t="s">
        <v>147</v>
      </c>
      <c r="CB1" t="s">
        <v>148</v>
      </c>
      <c r="CC1" t="s">
        <v>149</v>
      </c>
      <c r="CD1" t="s">
        <v>150</v>
      </c>
      <c r="CE1" t="s">
        <v>151</v>
      </c>
      <c r="CF1" t="s">
        <v>152</v>
      </c>
      <c r="CG1" t="s">
        <v>153</v>
      </c>
      <c r="CH1" t="s">
        <v>154</v>
      </c>
      <c r="CI1" t="s">
        <v>155</v>
      </c>
      <c r="CJ1" t="s">
        <v>156</v>
      </c>
      <c r="CK1" t="s">
        <v>157</v>
      </c>
      <c r="CL1" t="s">
        <v>158</v>
      </c>
      <c r="CM1" t="s">
        <v>159</v>
      </c>
      <c r="CN1" t="s">
        <v>160</v>
      </c>
      <c r="CO1" t="s">
        <v>161</v>
      </c>
      <c r="CP1" t="s">
        <v>162</v>
      </c>
      <c r="CQ1" t="s">
        <v>163</v>
      </c>
      <c r="CR1" t="s">
        <v>164</v>
      </c>
      <c r="CS1" t="s">
        <v>165</v>
      </c>
      <c r="CT1" t="s">
        <v>166</v>
      </c>
      <c r="CU1" t="s">
        <v>167</v>
      </c>
      <c r="CV1" t="s">
        <v>168</v>
      </c>
      <c r="CW1" t="s">
        <v>169</v>
      </c>
      <c r="CX1" t="s">
        <v>170</v>
      </c>
      <c r="CY1" t="s">
        <v>171</v>
      </c>
      <c r="CZ1" t="s">
        <v>172</v>
      </c>
      <c r="DA1" t="s">
        <v>173</v>
      </c>
      <c r="DB1" t="s">
        <v>174</v>
      </c>
      <c r="DC1" t="s">
        <v>175</v>
      </c>
      <c r="DD1" t="s">
        <v>176</v>
      </c>
      <c r="DE1" t="s">
        <v>177</v>
      </c>
      <c r="DF1" t="s">
        <v>178</v>
      </c>
      <c r="DG1" t="s">
        <v>179</v>
      </c>
      <c r="DH1" t="s">
        <v>180</v>
      </c>
      <c r="DI1" t="s">
        <v>181</v>
      </c>
      <c r="DJ1" t="s">
        <v>182</v>
      </c>
      <c r="DK1" t="s">
        <v>183</v>
      </c>
      <c r="DL1" t="s">
        <v>184</v>
      </c>
      <c r="DM1" t="s">
        <v>185</v>
      </c>
      <c r="DN1" t="s">
        <v>186</v>
      </c>
      <c r="DO1" t="s">
        <v>187</v>
      </c>
      <c r="DP1" t="s">
        <v>188</v>
      </c>
      <c r="DQ1" t="s">
        <v>189</v>
      </c>
      <c r="DR1" t="s">
        <v>190</v>
      </c>
      <c r="DS1" t="s">
        <v>191</v>
      </c>
      <c r="DT1" t="s">
        <v>192</v>
      </c>
      <c r="DU1" t="s">
        <v>193</v>
      </c>
      <c r="DV1" t="s">
        <v>194</v>
      </c>
      <c r="DW1" t="s">
        <v>195</v>
      </c>
      <c r="DX1" t="s">
        <v>196</v>
      </c>
      <c r="DY1" t="s">
        <v>197</v>
      </c>
      <c r="DZ1" t="s">
        <v>198</v>
      </c>
      <c r="EA1" t="s">
        <v>199</v>
      </c>
      <c r="EB1" t="s">
        <v>200</v>
      </c>
      <c r="EC1" t="s">
        <v>201</v>
      </c>
      <c r="ED1" t="s">
        <v>202</v>
      </c>
      <c r="EE1" t="s">
        <v>203</v>
      </c>
      <c r="EF1" t="s">
        <v>204</v>
      </c>
      <c r="EG1" t="s">
        <v>205</v>
      </c>
      <c r="EH1" t="s">
        <v>206</v>
      </c>
      <c r="EI1" t="s">
        <v>207</v>
      </c>
      <c r="EJ1" t="s">
        <v>208</v>
      </c>
      <c r="EK1" t="s">
        <v>209</v>
      </c>
    </row>
    <row r="2" spans="1:141" ht="12.75">
      <c r="A2" s="2" t="e">
        <f>#REF!</f>
        <v>#REF!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1" t="e">
        <f>#REF!</f>
        <v>#REF!</v>
      </c>
      <c r="H2" s="3" t="e">
        <f>#REF!</f>
        <v>#REF!</v>
      </c>
      <c r="I2" s="3" t="e">
        <f>#REF!</f>
        <v>#REF!</v>
      </c>
      <c r="J2" s="3" t="e">
        <f>#REF!</f>
        <v>#REF!</v>
      </c>
      <c r="K2" s="3" t="e">
        <f>#REF!</f>
        <v>#REF!</v>
      </c>
      <c r="L2" s="3" t="e">
        <f>#REF!</f>
        <v>#REF!</v>
      </c>
      <c r="M2" s="3" t="e">
        <f>#REF!</f>
        <v>#REF!</v>
      </c>
      <c r="N2" s="3" t="e">
        <f>#REF!</f>
        <v>#REF!</v>
      </c>
      <c r="O2" s="3" t="e">
        <f>#REF!</f>
        <v>#REF!</v>
      </c>
      <c r="P2" s="3" t="e">
        <f>#REF!</f>
        <v>#REF!</v>
      </c>
      <c r="Q2" s="3" t="e">
        <f>#REF!</f>
        <v>#REF!</v>
      </c>
      <c r="R2" s="3" t="e">
        <f>#REF!</f>
        <v>#REF!</v>
      </c>
      <c r="S2" s="3" t="e">
        <f>#REF!</f>
        <v>#REF!</v>
      </c>
      <c r="T2" s="3" t="e">
        <f>#REF!</f>
        <v>#REF!</v>
      </c>
      <c r="U2" s="3" t="e">
        <f>#REF!</f>
        <v>#REF!</v>
      </c>
      <c r="V2" s="3" t="e">
        <f>#REF!</f>
        <v>#REF!</v>
      </c>
      <c r="W2" s="3" t="e">
        <f>#REF!</f>
        <v>#REF!</v>
      </c>
      <c r="X2" s="3" t="e">
        <f>#REF!</f>
        <v>#REF!</v>
      </c>
      <c r="Y2" s="3" t="e">
        <f>#REF!</f>
        <v>#REF!</v>
      </c>
      <c r="Z2" s="3" t="e">
        <f>#REF!</f>
        <v>#REF!</v>
      </c>
      <c r="AA2" s="3" t="e">
        <f>#REF!</f>
        <v>#REF!</v>
      </c>
      <c r="AB2" s="3" t="e">
        <f>#REF!</f>
        <v>#REF!</v>
      </c>
      <c r="AC2" s="3" t="e">
        <f>#REF!</f>
        <v>#REF!</v>
      </c>
      <c r="AD2" s="3" t="e">
        <f>#REF!</f>
        <v>#REF!</v>
      </c>
      <c r="AE2" s="3" t="e">
        <f>#REF!</f>
        <v>#REF!</v>
      </c>
      <c r="AF2" s="3" t="e">
        <f>#REF!</f>
        <v>#REF!</v>
      </c>
      <c r="AG2" s="3" t="e">
        <f>#REF!</f>
        <v>#REF!</v>
      </c>
      <c r="AH2" s="3" t="e">
        <f>#REF!</f>
        <v>#REF!</v>
      </c>
      <c r="AI2" s="3" t="e">
        <f>#REF!</f>
        <v>#REF!</v>
      </c>
      <c r="AJ2" s="3" t="e">
        <f>#REF!</f>
        <v>#REF!</v>
      </c>
      <c r="AK2" s="3" t="e">
        <f>#REF!</f>
        <v>#REF!</v>
      </c>
      <c r="AL2" s="3" t="e">
        <f>#REF!</f>
        <v>#REF!</v>
      </c>
      <c r="AM2" s="3" t="e">
        <f>#REF!</f>
        <v>#REF!</v>
      </c>
      <c r="AN2" s="3" t="e">
        <f>#REF!</f>
        <v>#REF!</v>
      </c>
      <c r="AO2" s="3" t="e">
        <f>#REF!</f>
        <v>#REF!</v>
      </c>
      <c r="AP2" s="3" t="e">
        <f>#REF!</f>
        <v>#REF!</v>
      </c>
      <c r="AQ2" s="3" t="e">
        <f>#REF!</f>
        <v>#REF!</v>
      </c>
      <c r="AR2" s="3" t="e">
        <f>#REF!</f>
        <v>#REF!</v>
      </c>
      <c r="AS2" s="3" t="e">
        <f>#REF!</f>
        <v>#REF!</v>
      </c>
      <c r="AT2" s="3" t="e">
        <f>#REF!</f>
        <v>#REF!</v>
      </c>
      <c r="AU2" s="3" t="e">
        <f>#REF!</f>
        <v>#REF!</v>
      </c>
      <c r="AV2" s="3" t="e">
        <f>#REF!</f>
        <v>#REF!</v>
      </c>
      <c r="AW2" s="3" t="e">
        <f>#REF!</f>
        <v>#REF!</v>
      </c>
      <c r="AX2" s="3" t="e">
        <f>#REF!</f>
        <v>#REF!</v>
      </c>
      <c r="AY2" s="3" t="e">
        <f>#REF!</f>
        <v>#REF!</v>
      </c>
      <c r="AZ2" s="3" t="e">
        <f>#REF!</f>
        <v>#REF!</v>
      </c>
      <c r="BA2" s="3" t="e">
        <f>#REF!</f>
        <v>#REF!</v>
      </c>
      <c r="BB2" s="3" t="e">
        <f>#REF!</f>
        <v>#REF!</v>
      </c>
      <c r="BC2" s="3" t="e">
        <f>#REF!</f>
        <v>#REF!</v>
      </c>
      <c r="BD2" s="3" t="e">
        <f>#REF!</f>
        <v>#REF!</v>
      </c>
      <c r="BE2" s="3" t="e">
        <f>#REF!</f>
        <v>#REF!</v>
      </c>
      <c r="BF2" s="3" t="e">
        <f>#REF!</f>
        <v>#REF!</v>
      </c>
      <c r="BG2" s="3" t="e">
        <f>#REF!</f>
        <v>#REF!</v>
      </c>
      <c r="BH2" s="3" t="e">
        <f>#REF!</f>
        <v>#REF!</v>
      </c>
      <c r="BI2" s="3" t="e">
        <f>#REF!</f>
        <v>#REF!</v>
      </c>
      <c r="BJ2" s="3" t="e">
        <f>#REF!</f>
        <v>#REF!</v>
      </c>
      <c r="BK2" s="3" t="e">
        <f>#REF!</f>
        <v>#REF!</v>
      </c>
      <c r="BL2" s="3" t="e">
        <f>#REF!</f>
        <v>#REF!</v>
      </c>
      <c r="BM2" s="3" t="e">
        <f>#REF!</f>
        <v>#REF!</v>
      </c>
      <c r="BN2" s="3" t="e">
        <f>#REF!</f>
        <v>#REF!</v>
      </c>
      <c r="BO2" s="3" t="e">
        <f>#REF!</f>
        <v>#REF!</v>
      </c>
      <c r="BP2" s="3" t="e">
        <f>#REF!</f>
        <v>#REF!</v>
      </c>
      <c r="BQ2" s="3" t="e">
        <f>#REF!</f>
        <v>#REF!</v>
      </c>
      <c r="BR2" s="3" t="e">
        <f>#REF!</f>
        <v>#REF!</v>
      </c>
      <c r="BS2" s="3" t="e">
        <f>#REF!</f>
        <v>#REF!</v>
      </c>
      <c r="BT2" s="3" t="e">
        <f>#REF!</f>
        <v>#REF!</v>
      </c>
      <c r="BU2" s="3" t="e">
        <f>#REF!</f>
        <v>#REF!</v>
      </c>
      <c r="BV2" s="3" t="e">
        <f>#REF!</f>
        <v>#REF!</v>
      </c>
      <c r="BW2" s="3" t="e">
        <f>#REF!</f>
        <v>#REF!</v>
      </c>
      <c r="BX2" s="3" t="e">
        <f>#REF!</f>
        <v>#REF!</v>
      </c>
      <c r="BY2" s="3" t="e">
        <f>#REF!</f>
        <v>#REF!</v>
      </c>
      <c r="BZ2" s="3" t="e">
        <f>#REF!</f>
        <v>#REF!</v>
      </c>
      <c r="CA2" s="3" t="e">
        <f>#REF!</f>
        <v>#REF!</v>
      </c>
      <c r="CB2" s="3" t="e">
        <f>#REF!</f>
        <v>#REF!</v>
      </c>
      <c r="CC2" s="3" t="e">
        <f>#REF!</f>
        <v>#REF!</v>
      </c>
      <c r="CD2" s="3" t="e">
        <f>#REF!</f>
        <v>#REF!</v>
      </c>
      <c r="CE2" s="3" t="e">
        <f>#REF!</f>
        <v>#REF!</v>
      </c>
      <c r="CF2" s="3" t="e">
        <f>#REF!</f>
        <v>#REF!</v>
      </c>
      <c r="CG2" s="3" t="e">
        <f>#REF!</f>
        <v>#REF!</v>
      </c>
      <c r="CH2" t="e">
        <f>'AZT MODERATO'!#REF!</f>
        <v>#REF!</v>
      </c>
      <c r="CI2" t="e">
        <f>'AZT MODERATO'!#REF!</f>
        <v>#REF!</v>
      </c>
      <c r="CJ2" t="e">
        <f>'AZT MODERATO'!#REF!</f>
        <v>#REF!</v>
      </c>
      <c r="CK2" t="e">
        <f>'AZT MODERATO'!#REF!</f>
        <v>#REF!</v>
      </c>
      <c r="CL2" t="e">
        <f>'AZT MODERATO'!#REF!</f>
        <v>#REF!</v>
      </c>
      <c r="CM2" t="e">
        <f>'AZT MODERATO'!#REF!</f>
        <v>#REF!</v>
      </c>
      <c r="CN2" t="e">
        <f>'AZT MODERATO'!#REF!</f>
        <v>#REF!</v>
      </c>
      <c r="CO2" t="e">
        <f>'AZT MODERATO'!#REF!</f>
        <v>#REF!</v>
      </c>
      <c r="CP2" t="e">
        <f>'AZT MODERATO'!#REF!</f>
        <v>#REF!</v>
      </c>
      <c r="CQ2" t="e">
        <f>'AZT MODERATO'!#REF!</f>
        <v>#REF!</v>
      </c>
      <c r="CR2" t="e">
        <f>'AZT MODERATO'!#REF!</f>
        <v>#REF!</v>
      </c>
      <c r="CS2" t="e">
        <f>'AZT MODERATO'!#REF!</f>
        <v>#REF!</v>
      </c>
      <c r="CT2" t="e">
        <f>'AZT MODERATO'!#REF!</f>
        <v>#REF!</v>
      </c>
      <c r="CU2" t="e">
        <f>'AZT MODERATO'!#REF!</f>
        <v>#REF!</v>
      </c>
      <c r="CV2" t="e">
        <f>'AZT MODERATO'!#REF!</f>
        <v>#REF!</v>
      </c>
      <c r="CW2" t="e">
        <f>'AZT MODERATO'!#REF!</f>
        <v>#REF!</v>
      </c>
      <c r="CX2" t="e">
        <f>'AZT MODERATO'!#REF!</f>
        <v>#REF!</v>
      </c>
      <c r="CY2" t="e">
        <f>'AZT MODERATO'!#REF!</f>
        <v>#REF!</v>
      </c>
      <c r="CZ2" t="e">
        <f>'AZT MODERATO'!#REF!</f>
        <v>#REF!</v>
      </c>
      <c r="DA2" t="e">
        <f>'AZT MODERATO'!#REF!</f>
        <v>#REF!</v>
      </c>
      <c r="DB2" t="e">
        <f>'AZT MODERATO'!#REF!</f>
        <v>#REF!</v>
      </c>
      <c r="DC2" t="e">
        <f>'AZT MODERATO'!#REF!</f>
        <v>#REF!</v>
      </c>
      <c r="DD2" t="e">
        <f>'AZT MODERATO'!#REF!</f>
        <v>#REF!</v>
      </c>
      <c r="DE2" t="e">
        <f>'AZT MODERATO'!#REF!</f>
        <v>#REF!</v>
      </c>
      <c r="DF2" t="e">
        <f>'AZT MODERATO'!#REF!</f>
        <v>#REF!</v>
      </c>
      <c r="DG2" t="e">
        <f>'AZT MODERATO'!#REF!</f>
        <v>#REF!</v>
      </c>
      <c r="DH2" t="e">
        <f>'AZT MODERATO'!#REF!</f>
        <v>#REF!</v>
      </c>
      <c r="DI2" t="e">
        <f>'AZT MODERATO'!#REF!</f>
        <v>#REF!</v>
      </c>
      <c r="DJ2" t="e">
        <f>'AZT MODERATO'!#REF!</f>
        <v>#REF!</v>
      </c>
      <c r="DK2" t="e">
        <f>'AZT MODERATO'!#REF!</f>
        <v>#REF!</v>
      </c>
      <c r="DL2" t="e">
        <f>'AZT MODERATO'!#REF!</f>
        <v>#REF!</v>
      </c>
      <c r="DM2" t="e">
        <f>'AZT MODERATO'!#REF!</f>
        <v>#REF!</v>
      </c>
      <c r="DN2" t="e">
        <f>'AZT MODERATO'!#REF!</f>
        <v>#REF!</v>
      </c>
      <c r="DO2" t="e">
        <f>'AZT MODERATO'!#REF!</f>
        <v>#REF!</v>
      </c>
      <c r="DP2" t="e">
        <f>'AZT MODERATO'!#REF!</f>
        <v>#REF!</v>
      </c>
      <c r="DQ2" t="e">
        <f>'AZT MODERATO'!#REF!</f>
        <v>#REF!</v>
      </c>
      <c r="DR2" t="e">
        <f>'AZT MODERATO'!#REF!</f>
        <v>#REF!</v>
      </c>
      <c r="DS2" t="e">
        <f>'AZT MODERATO'!#REF!</f>
        <v>#REF!</v>
      </c>
      <c r="DT2" t="e">
        <f>'AZT MODERATO'!#REF!</f>
        <v>#REF!</v>
      </c>
      <c r="DU2" t="e">
        <f>'AZT MODERATO'!#REF!</f>
        <v>#REF!</v>
      </c>
      <c r="DV2" t="e">
        <f>'AZT MODERATO'!#REF!</f>
        <v>#REF!</v>
      </c>
      <c r="DW2" t="e">
        <f>'AZT MODERATO'!#REF!</f>
        <v>#REF!</v>
      </c>
      <c r="DX2" t="e">
        <f>'AZT MODERATO'!#REF!</f>
        <v>#REF!</v>
      </c>
      <c r="DY2" t="e">
        <f>'AZT MODERATO'!#REF!</f>
        <v>#REF!</v>
      </c>
      <c r="DZ2" t="e">
        <f>'AZT MODERATO'!#REF!</f>
        <v>#REF!</v>
      </c>
      <c r="EA2" t="e">
        <f>'AZT MODERATO'!#REF!</f>
        <v>#REF!</v>
      </c>
      <c r="EB2" t="e">
        <f>'AZT MODERATO'!#REF!</f>
        <v>#REF!</v>
      </c>
      <c r="EC2" t="e">
        <f>'AZT MODERATO'!#REF!</f>
        <v>#REF!</v>
      </c>
      <c r="ED2" t="e">
        <f>'AZT MODERATO'!#REF!</f>
        <v>#REF!</v>
      </c>
      <c r="EE2" t="e">
        <f>'AZT MODERATO'!#REF!</f>
        <v>#REF!</v>
      </c>
      <c r="EF2" t="e">
        <f>'AZT MODERATO'!#REF!</f>
        <v>#REF!</v>
      </c>
      <c r="EG2" t="e">
        <f>'AZT MODERATO'!#REF!</f>
        <v>#REF!</v>
      </c>
      <c r="EH2" t="e">
        <f>'AZT MODERATO'!#REF!</f>
        <v>#REF!</v>
      </c>
      <c r="EI2" t="e">
        <f>'AZT MODERATO'!#REF!</f>
        <v>#REF!</v>
      </c>
      <c r="EJ2" t="e">
        <f>'AZT MODERATO'!#REF!</f>
        <v>#REF!</v>
      </c>
      <c r="EK2" t="e">
        <f>'AZT MODERATO'!#REF!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1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7" sqref="G7"/>
    </sheetView>
  </sheetViews>
  <sheetFormatPr defaultColWidth="9.140625" defaultRowHeight="12.75"/>
  <cols>
    <col min="1" max="1" width="45.57421875" style="21" customWidth="1"/>
    <col min="2" max="2" width="7.140625" style="21" customWidth="1"/>
    <col min="3" max="3" width="16.57421875" style="21" customWidth="1"/>
    <col min="4" max="4" width="17.57421875" style="21" customWidth="1"/>
    <col min="5" max="16384" width="9.140625" style="21" customWidth="1"/>
  </cols>
  <sheetData>
    <row r="1" spans="1:4" ht="18.75" customHeight="1">
      <c r="A1" s="46" t="s">
        <v>0</v>
      </c>
      <c r="B1" s="51" t="s">
        <v>218</v>
      </c>
      <c r="C1" s="51"/>
      <c r="D1" s="51"/>
    </row>
    <row r="2" spans="1:4" ht="28.5" customHeight="1">
      <c r="A2" s="46"/>
      <c r="B2" s="51" t="s">
        <v>216</v>
      </c>
      <c r="C2" s="51"/>
      <c r="D2" s="51"/>
    </row>
    <row r="3" spans="1:4" s="13" customFormat="1" ht="23.25" customHeight="1">
      <c r="A3" s="46"/>
      <c r="B3" s="46" t="s">
        <v>212</v>
      </c>
      <c r="C3" s="46"/>
      <c r="D3" s="46"/>
    </row>
    <row r="4" spans="1:4" ht="25.5" customHeight="1">
      <c r="A4" s="49" t="s">
        <v>1</v>
      </c>
      <c r="B4" s="49" t="s">
        <v>68</v>
      </c>
      <c r="C4" s="47" t="s">
        <v>27</v>
      </c>
      <c r="D4" s="48"/>
    </row>
    <row r="5" spans="1:4" ht="11.25">
      <c r="A5" s="50"/>
      <c r="B5" s="50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>
        <v>0</v>
      </c>
      <c r="D8" s="16">
        <v>0</v>
      </c>
    </row>
    <row r="9" spans="1:4" ht="11.25">
      <c r="A9" s="15" t="s">
        <v>30</v>
      </c>
      <c r="B9" s="15" t="s">
        <v>6</v>
      </c>
      <c r="C9" s="16">
        <v>79223</v>
      </c>
      <c r="D9" s="16">
        <v>166912</v>
      </c>
    </row>
    <row r="10" spans="1:4" ht="11.25">
      <c r="A10" s="14" t="s">
        <v>31</v>
      </c>
      <c r="B10" s="14" t="s">
        <v>7</v>
      </c>
      <c r="C10" s="16">
        <v>0</v>
      </c>
      <c r="D10" s="16">
        <v>0</v>
      </c>
    </row>
    <row r="11" spans="1:4" ht="11.25">
      <c r="A11" s="14" t="s">
        <v>32</v>
      </c>
      <c r="B11" s="14" t="s">
        <v>8</v>
      </c>
      <c r="C11" s="16">
        <v>562966</v>
      </c>
      <c r="D11" s="16">
        <v>2711010</v>
      </c>
    </row>
    <row r="12" spans="1:4" ht="11.25">
      <c r="A12" s="14" t="s">
        <v>33</v>
      </c>
      <c r="B12" s="14" t="s">
        <v>9</v>
      </c>
      <c r="C12" s="16">
        <v>1958327</v>
      </c>
      <c r="D12" s="16">
        <v>3069093</v>
      </c>
    </row>
    <row r="13" spans="1:4" ht="22.5">
      <c r="A13" s="14" t="s">
        <v>34</v>
      </c>
      <c r="B13" s="14" t="s">
        <v>10</v>
      </c>
      <c r="C13" s="16">
        <v>8155266</v>
      </c>
      <c r="D13" s="16">
        <v>11670770</v>
      </c>
    </row>
    <row r="14" spans="1:4" ht="11.25">
      <c r="A14" s="14" t="s">
        <v>35</v>
      </c>
      <c r="B14" s="14" t="s">
        <v>11</v>
      </c>
      <c r="C14" s="16">
        <v>0</v>
      </c>
      <c r="D14" s="16">
        <v>0</v>
      </c>
    </row>
    <row r="15" spans="1:4" ht="11.25">
      <c r="A15" s="14" t="s">
        <v>36</v>
      </c>
      <c r="B15" s="14" t="s">
        <v>12</v>
      </c>
      <c r="C15" s="16">
        <v>0</v>
      </c>
      <c r="D15" s="16">
        <v>0</v>
      </c>
    </row>
    <row r="16" spans="1:4" ht="21">
      <c r="A16" s="25" t="s">
        <v>37</v>
      </c>
      <c r="B16" s="17" t="s">
        <v>13</v>
      </c>
      <c r="C16" s="19">
        <f>SUM(C8:C15)</f>
        <v>10755782</v>
      </c>
      <c r="D16" s="19">
        <f>SUM(D8:D15)</f>
        <v>17617785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>
        <v>1207</v>
      </c>
      <c r="D18" s="16">
        <v>49790</v>
      </c>
    </row>
    <row r="19" spans="1:4" ht="11.25">
      <c r="A19" s="14" t="s">
        <v>40</v>
      </c>
      <c r="B19" s="14" t="s">
        <v>15</v>
      </c>
      <c r="C19" s="16">
        <v>0</v>
      </c>
      <c r="D19" s="16">
        <v>0</v>
      </c>
    </row>
    <row r="20" spans="1:4" ht="22.5">
      <c r="A20" s="14" t="s">
        <v>41</v>
      </c>
      <c r="B20" s="14" t="s">
        <v>16</v>
      </c>
      <c r="C20" s="16">
        <v>6901406</v>
      </c>
      <c r="D20" s="16">
        <v>12196630</v>
      </c>
    </row>
    <row r="21" spans="1:4" ht="11.25">
      <c r="A21" s="14" t="s">
        <v>42</v>
      </c>
      <c r="B21" s="14" t="s">
        <v>17</v>
      </c>
      <c r="C21" s="16">
        <v>339564</v>
      </c>
      <c r="D21" s="16">
        <v>587289</v>
      </c>
    </row>
    <row r="22" spans="1:4" ht="11.25">
      <c r="A22" s="14" t="s">
        <v>43</v>
      </c>
      <c r="B22" s="14" t="s">
        <v>18</v>
      </c>
      <c r="C22" s="16">
        <v>4225</v>
      </c>
      <c r="D22" s="16">
        <v>4480</v>
      </c>
    </row>
    <row r="23" spans="1:4" ht="11.25">
      <c r="A23" s="14" t="s">
        <v>44</v>
      </c>
      <c r="B23" s="14" t="s">
        <v>19</v>
      </c>
      <c r="C23" s="16">
        <v>0</v>
      </c>
      <c r="D23" s="16">
        <v>0</v>
      </c>
    </row>
    <row r="24" spans="1:4" ht="22.5">
      <c r="A24" s="14" t="s">
        <v>45</v>
      </c>
      <c r="B24" s="14" t="s">
        <v>20</v>
      </c>
      <c r="C24" s="16">
        <v>0</v>
      </c>
      <c r="D24" s="16">
        <v>0</v>
      </c>
    </row>
    <row r="25" spans="1:4" ht="11.25">
      <c r="A25" s="14" t="s">
        <v>46</v>
      </c>
      <c r="B25" s="14" t="s">
        <v>21</v>
      </c>
      <c r="C25" s="16">
        <v>0</v>
      </c>
      <c r="D25" s="16">
        <v>0</v>
      </c>
    </row>
    <row r="26" spans="1:4" ht="21">
      <c r="A26" s="25" t="s">
        <v>47</v>
      </c>
      <c r="B26" s="17" t="s">
        <v>22</v>
      </c>
      <c r="C26" s="19">
        <f>SUM(C18:C25)</f>
        <v>7246402</v>
      </c>
      <c r="D26" s="19">
        <f>SUM(D18:D25)</f>
        <v>12838189</v>
      </c>
    </row>
    <row r="27" spans="1:4" ht="11.25">
      <c r="A27" s="17" t="s">
        <v>48</v>
      </c>
      <c r="B27" s="14"/>
      <c r="C27" s="16"/>
      <c r="D27" s="16"/>
    </row>
    <row r="28" spans="1:4" ht="11.25">
      <c r="A28" s="26" t="s">
        <v>49</v>
      </c>
      <c r="B28" s="14" t="s">
        <v>50</v>
      </c>
      <c r="C28" s="19">
        <f>IF(C16&gt;C26,C16-C26,0)</f>
        <v>3509380</v>
      </c>
      <c r="D28" s="19">
        <f>IF(D16&gt;D26,D16-D26,0)</f>
        <v>4779596</v>
      </c>
    </row>
    <row r="29" spans="1:4" ht="11.25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20">
        <v>0</v>
      </c>
      <c r="D30" s="20">
        <v>0</v>
      </c>
    </row>
    <row r="31" spans="1:4" ht="11.25">
      <c r="A31" s="17" t="s">
        <v>53</v>
      </c>
      <c r="B31" s="17" t="s">
        <v>24</v>
      </c>
      <c r="C31" s="20">
        <v>0</v>
      </c>
      <c r="D31" s="20">
        <v>0</v>
      </c>
    </row>
    <row r="32" spans="1:4" ht="22.5">
      <c r="A32" s="17" t="s">
        <v>54</v>
      </c>
      <c r="B32" s="17"/>
      <c r="C32" s="20"/>
      <c r="D32" s="20"/>
    </row>
    <row r="33" spans="1:4" ht="11.25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10755782</v>
      </c>
      <c r="D35" s="19">
        <f>D16+D30</f>
        <v>17617785</v>
      </c>
    </row>
    <row r="36" spans="1:4" ht="11.25">
      <c r="A36" s="17" t="s">
        <v>58</v>
      </c>
      <c r="B36" s="17" t="s">
        <v>26</v>
      </c>
      <c r="C36" s="19">
        <f>C26+C31</f>
        <v>7246402</v>
      </c>
      <c r="D36" s="19">
        <f>D26+D31</f>
        <v>12838189</v>
      </c>
    </row>
    <row r="37" spans="1:4" ht="22.5">
      <c r="A37" s="17" t="s">
        <v>59</v>
      </c>
      <c r="B37" s="17"/>
      <c r="C37" s="19"/>
      <c r="D37" s="19"/>
    </row>
    <row r="38" spans="1:4" ht="11.25">
      <c r="A38" s="27" t="s">
        <v>65</v>
      </c>
      <c r="B38" s="18" t="s">
        <v>63</v>
      </c>
      <c r="C38" s="19">
        <f>IF(C35&gt;C36,C35-C36,0)</f>
        <v>3509380</v>
      </c>
      <c r="D38" s="19">
        <f>IF(D35&gt;D36,D35-D36,0)</f>
        <v>4779596</v>
      </c>
    </row>
    <row r="39" spans="1:4" ht="11.25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B3:D3"/>
    <mergeCell ref="C4:D4"/>
    <mergeCell ref="B4:B5"/>
    <mergeCell ref="A1:A3"/>
    <mergeCell ref="A4:A5"/>
    <mergeCell ref="B1:D1"/>
    <mergeCell ref="B2:D2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4.421875" style="21" customWidth="1"/>
    <col min="2" max="2" width="7.00390625" style="21" customWidth="1"/>
    <col min="3" max="3" width="17.421875" style="21" customWidth="1"/>
    <col min="4" max="4" width="17.140625" style="21" customWidth="1"/>
    <col min="5" max="16384" width="9.140625" style="21" customWidth="1"/>
  </cols>
  <sheetData>
    <row r="1" spans="1:4" ht="19.5" customHeight="1">
      <c r="A1" s="46" t="s">
        <v>0</v>
      </c>
      <c r="B1" s="53" t="s">
        <v>217</v>
      </c>
      <c r="C1" s="53"/>
      <c r="D1" s="53"/>
    </row>
    <row r="2" spans="1:4" ht="30" customHeight="1">
      <c r="A2" s="46"/>
      <c r="B2" s="53" t="s">
        <v>216</v>
      </c>
      <c r="C2" s="53"/>
      <c r="D2" s="53"/>
    </row>
    <row r="3" spans="1:4" s="13" customFormat="1" ht="23.25" customHeight="1">
      <c r="A3" s="46"/>
      <c r="B3" s="52" t="s">
        <v>212</v>
      </c>
      <c r="C3" s="52"/>
      <c r="D3" s="52"/>
    </row>
    <row r="4" spans="1:4" ht="24.7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28">
        <v>0</v>
      </c>
      <c r="D8" s="16">
        <v>0</v>
      </c>
    </row>
    <row r="9" spans="1:4" ht="11.25">
      <c r="A9" s="15" t="s">
        <v>30</v>
      </c>
      <c r="B9" s="15" t="s">
        <v>6</v>
      </c>
      <c r="C9" s="28">
        <v>76051</v>
      </c>
      <c r="D9" s="16">
        <v>164779</v>
      </c>
    </row>
    <row r="10" spans="1:4" ht="11.25">
      <c r="A10" s="14" t="s">
        <v>31</v>
      </c>
      <c r="B10" s="14" t="s">
        <v>7</v>
      </c>
      <c r="C10" s="28">
        <v>0</v>
      </c>
      <c r="D10" s="16">
        <v>0</v>
      </c>
    </row>
    <row r="11" spans="1:4" ht="11.25">
      <c r="A11" s="14" t="s">
        <v>32</v>
      </c>
      <c r="B11" s="14" t="s">
        <v>8</v>
      </c>
      <c r="C11" s="28">
        <v>269357</v>
      </c>
      <c r="D11" s="16">
        <v>997544</v>
      </c>
    </row>
    <row r="12" spans="1:4" ht="11.25">
      <c r="A12" s="14" t="s">
        <v>33</v>
      </c>
      <c r="B12" s="14" t="s">
        <v>9</v>
      </c>
      <c r="C12" s="28">
        <v>927020</v>
      </c>
      <c r="D12" s="16">
        <v>1278225</v>
      </c>
    </row>
    <row r="13" spans="1:4" ht="22.5">
      <c r="A13" s="14" t="s">
        <v>34</v>
      </c>
      <c r="B13" s="14" t="s">
        <v>10</v>
      </c>
      <c r="C13" s="28">
        <v>7266958</v>
      </c>
      <c r="D13" s="16">
        <v>11351685</v>
      </c>
    </row>
    <row r="14" spans="1:4" ht="22.5">
      <c r="A14" s="14" t="s">
        <v>35</v>
      </c>
      <c r="B14" s="14" t="s">
        <v>11</v>
      </c>
      <c r="C14" s="28">
        <v>0</v>
      </c>
      <c r="D14" s="16">
        <v>0</v>
      </c>
    </row>
    <row r="15" spans="1:4" ht="11.25">
      <c r="A15" s="14" t="s">
        <v>36</v>
      </c>
      <c r="B15" s="14" t="s">
        <v>12</v>
      </c>
      <c r="C15" s="28">
        <v>0</v>
      </c>
      <c r="D15" s="16">
        <v>0</v>
      </c>
    </row>
    <row r="16" spans="1:4" ht="21">
      <c r="A16" s="25" t="s">
        <v>37</v>
      </c>
      <c r="B16" s="17" t="s">
        <v>13</v>
      </c>
      <c r="C16" s="29">
        <f>SUM(C8:C15)</f>
        <v>8539386</v>
      </c>
      <c r="D16" s="19">
        <f>SUM(D8:D15)</f>
        <v>13792233</v>
      </c>
    </row>
    <row r="17" spans="1:4" ht="11.25">
      <c r="A17" s="17" t="s">
        <v>38</v>
      </c>
      <c r="B17" s="17"/>
      <c r="C17" s="31"/>
      <c r="D17" s="20"/>
    </row>
    <row r="18" spans="1:4" ht="11.25">
      <c r="A18" s="14" t="s">
        <v>39</v>
      </c>
      <c r="B18" s="14" t="s">
        <v>14</v>
      </c>
      <c r="C18" s="28">
        <v>644</v>
      </c>
      <c r="D18" s="16">
        <v>34166</v>
      </c>
    </row>
    <row r="19" spans="1:4" ht="11.25">
      <c r="A19" s="14" t="s">
        <v>40</v>
      </c>
      <c r="B19" s="14" t="s">
        <v>15</v>
      </c>
      <c r="C19" s="28">
        <v>0</v>
      </c>
      <c r="D19" s="16">
        <v>0</v>
      </c>
    </row>
    <row r="20" spans="1:4" ht="22.5">
      <c r="A20" s="14" t="s">
        <v>41</v>
      </c>
      <c r="B20" s="14" t="s">
        <v>16</v>
      </c>
      <c r="C20" s="28">
        <v>6156345</v>
      </c>
      <c r="D20" s="16">
        <v>11377348</v>
      </c>
    </row>
    <row r="21" spans="1:4" ht="22.5">
      <c r="A21" s="14" t="s">
        <v>42</v>
      </c>
      <c r="B21" s="14" t="s">
        <v>17</v>
      </c>
      <c r="C21" s="28">
        <v>238315</v>
      </c>
      <c r="D21" s="16">
        <v>407108</v>
      </c>
    </row>
    <row r="22" spans="1:4" ht="11.25">
      <c r="A22" s="14" t="s">
        <v>43</v>
      </c>
      <c r="B22" s="14" t="s">
        <v>18</v>
      </c>
      <c r="C22" s="28">
        <v>3033</v>
      </c>
      <c r="D22" s="16">
        <v>3765</v>
      </c>
    </row>
    <row r="23" spans="1:4" ht="11.25">
      <c r="A23" s="14" t="s">
        <v>44</v>
      </c>
      <c r="B23" s="14" t="s">
        <v>19</v>
      </c>
      <c r="C23" s="28">
        <v>0</v>
      </c>
      <c r="D23" s="16">
        <v>0</v>
      </c>
    </row>
    <row r="24" spans="1:4" ht="22.5">
      <c r="A24" s="14" t="s">
        <v>45</v>
      </c>
      <c r="B24" s="14" t="s">
        <v>20</v>
      </c>
      <c r="C24" s="28">
        <v>0</v>
      </c>
      <c r="D24" s="16">
        <v>0</v>
      </c>
    </row>
    <row r="25" spans="1:4" ht="11.25">
      <c r="A25" s="14" t="s">
        <v>46</v>
      </c>
      <c r="B25" s="14" t="s">
        <v>21</v>
      </c>
      <c r="C25" s="28">
        <v>0</v>
      </c>
      <c r="D25" s="16">
        <v>0</v>
      </c>
    </row>
    <row r="26" spans="1:4" ht="21">
      <c r="A26" s="25" t="s">
        <v>47</v>
      </c>
      <c r="B26" s="17" t="s">
        <v>22</v>
      </c>
      <c r="C26" s="29">
        <f>SUM(C18:C25)</f>
        <v>6398337</v>
      </c>
      <c r="D26" s="19">
        <f>SUM(D18:D25)</f>
        <v>11822387</v>
      </c>
    </row>
    <row r="27" spans="1:4" ht="22.5">
      <c r="A27" s="17" t="s">
        <v>48</v>
      </c>
      <c r="B27" s="14"/>
      <c r="C27" s="28"/>
      <c r="D27" s="16"/>
    </row>
    <row r="28" spans="1:4" ht="11.25">
      <c r="A28" s="26" t="s">
        <v>49</v>
      </c>
      <c r="B28" s="14" t="s">
        <v>50</v>
      </c>
      <c r="C28" s="29">
        <f>IF(C16&gt;C26,C16-C26,0)</f>
        <v>2141049</v>
      </c>
      <c r="D28" s="19">
        <f>IF(D16&gt;D26,D16-D26,0)</f>
        <v>1969846</v>
      </c>
    </row>
    <row r="29" spans="1:4" ht="11.25">
      <c r="A29" s="26" t="s">
        <v>51</v>
      </c>
      <c r="B29" s="18" t="s">
        <v>60</v>
      </c>
      <c r="C29" s="2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31">
        <v>0</v>
      </c>
      <c r="D30" s="20">
        <v>0</v>
      </c>
    </row>
    <row r="31" spans="1:4" ht="22.5">
      <c r="A31" s="17" t="s">
        <v>53</v>
      </c>
      <c r="B31" s="17" t="s">
        <v>24</v>
      </c>
      <c r="C31" s="31">
        <v>0</v>
      </c>
      <c r="D31" s="20">
        <v>0</v>
      </c>
    </row>
    <row r="32" spans="1:4" ht="22.5">
      <c r="A32" s="17" t="s">
        <v>54</v>
      </c>
      <c r="B32" s="17"/>
      <c r="C32" s="31"/>
      <c r="D32" s="20"/>
    </row>
    <row r="33" spans="1:4" ht="11.25">
      <c r="A33" s="26" t="s">
        <v>55</v>
      </c>
      <c r="B33" s="18" t="s">
        <v>61</v>
      </c>
      <c r="C33" s="2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2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29">
        <f>C16+C30</f>
        <v>8539386</v>
      </c>
      <c r="D35" s="19">
        <f>D16+D30</f>
        <v>13792233</v>
      </c>
    </row>
    <row r="36" spans="1:4" ht="11.25">
      <c r="A36" s="17" t="s">
        <v>58</v>
      </c>
      <c r="B36" s="17" t="s">
        <v>26</v>
      </c>
      <c r="C36" s="29">
        <f>C26+C31</f>
        <v>6398337</v>
      </c>
      <c r="D36" s="19">
        <f>D26+D31</f>
        <v>11822387</v>
      </c>
    </row>
    <row r="37" spans="1:4" ht="22.5">
      <c r="A37" s="17" t="s">
        <v>59</v>
      </c>
      <c r="B37" s="17"/>
      <c r="C37" s="29"/>
      <c r="D37" s="19"/>
    </row>
    <row r="38" spans="1:4" ht="11.25">
      <c r="A38" s="27" t="s">
        <v>65</v>
      </c>
      <c r="B38" s="18" t="s">
        <v>63</v>
      </c>
      <c r="C38" s="29">
        <f>IF(C35&gt;C36,C35-C36,0)</f>
        <v>2141049</v>
      </c>
      <c r="D38" s="19">
        <f>IF(D35&gt;D36,D35-D36,0)</f>
        <v>1969846</v>
      </c>
    </row>
    <row r="39" spans="1:4" ht="11.25">
      <c r="A39" s="27" t="s">
        <v>66</v>
      </c>
      <c r="B39" s="18" t="s">
        <v>64</v>
      </c>
      <c r="C39" s="29">
        <f>IF(C36&gt;C35,C36-C35,0)</f>
        <v>0</v>
      </c>
      <c r="D39" s="19">
        <f>IF(D36&gt;D35,D36-D35,0)</f>
        <v>0</v>
      </c>
    </row>
  </sheetData>
  <sheetProtection/>
  <mergeCells count="7">
    <mergeCell ref="C4:D4"/>
    <mergeCell ref="B4:B5"/>
    <mergeCell ref="A4:A5"/>
    <mergeCell ref="B3:D3"/>
    <mergeCell ref="A1:A3"/>
    <mergeCell ref="B2:D2"/>
    <mergeCell ref="B1:D1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5.28125" style="21" customWidth="1"/>
    <col min="2" max="2" width="7.140625" style="21" customWidth="1"/>
    <col min="3" max="3" width="16.00390625" style="21" customWidth="1"/>
    <col min="4" max="4" width="16.140625" style="21" customWidth="1"/>
    <col min="5" max="16384" width="9.140625" style="21" customWidth="1"/>
  </cols>
  <sheetData>
    <row r="1" spans="1:4" ht="13.5" customHeight="1">
      <c r="A1" s="46" t="s">
        <v>0</v>
      </c>
      <c r="B1" s="54" t="s">
        <v>227</v>
      </c>
      <c r="C1" s="54"/>
      <c r="D1" s="54"/>
    </row>
    <row r="2" spans="1:4" ht="14.25" customHeight="1">
      <c r="A2" s="46"/>
      <c r="B2" s="54" t="s">
        <v>214</v>
      </c>
      <c r="C2" s="54"/>
      <c r="D2" s="54"/>
    </row>
    <row r="3" spans="1:4" s="13" customFormat="1" ht="25.5" customHeight="1">
      <c r="A3" s="46"/>
      <c r="B3" s="52" t="s">
        <v>212</v>
      </c>
      <c r="C3" s="52"/>
      <c r="D3" s="52"/>
    </row>
    <row r="4" spans="1:4" ht="25.5" customHeight="1">
      <c r="A4" s="49" t="s">
        <v>1</v>
      </c>
      <c r="B4" s="49" t="s">
        <v>68</v>
      </c>
      <c r="C4" s="47" t="s">
        <v>27</v>
      </c>
      <c r="D4" s="48"/>
    </row>
    <row r="5" spans="1:4" ht="11.25">
      <c r="A5" s="50"/>
      <c r="B5" s="50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>
        <v>0</v>
      </c>
      <c r="D8" s="16">
        <v>2363499</v>
      </c>
    </row>
    <row r="9" spans="1:4" ht="11.25">
      <c r="A9" s="15" t="s">
        <v>30</v>
      </c>
      <c r="B9" s="15" t="s">
        <v>6</v>
      </c>
      <c r="C9" s="16">
        <v>0</v>
      </c>
      <c r="D9" s="16">
        <v>51459</v>
      </c>
    </row>
    <row r="10" spans="1:4" ht="18" customHeight="1">
      <c r="A10" s="14" t="s">
        <v>31</v>
      </c>
      <c r="B10" s="14" t="s">
        <v>7</v>
      </c>
      <c r="C10" s="16">
        <v>634996</v>
      </c>
      <c r="D10" s="16">
        <v>100412</v>
      </c>
    </row>
    <row r="11" spans="1:4" ht="19.5" customHeight="1">
      <c r="A11" s="14" t="s">
        <v>32</v>
      </c>
      <c r="B11" s="14" t="s">
        <v>8</v>
      </c>
      <c r="C11" s="16">
        <v>1729834</v>
      </c>
      <c r="D11" s="16">
        <v>1836759</v>
      </c>
    </row>
    <row r="12" spans="1:4" ht="17.25" customHeight="1">
      <c r="A12" s="14" t="s">
        <v>33</v>
      </c>
      <c r="B12" s="14" t="s">
        <v>9</v>
      </c>
      <c r="C12" s="16">
        <v>1551925</v>
      </c>
      <c r="D12" s="16">
        <v>4419894</v>
      </c>
    </row>
    <row r="13" spans="1:4" ht="22.5">
      <c r="A13" s="14" t="s">
        <v>34</v>
      </c>
      <c r="B13" s="14" t="s">
        <v>10</v>
      </c>
      <c r="C13" s="16">
        <v>0</v>
      </c>
      <c r="D13" s="16">
        <v>640001</v>
      </c>
    </row>
    <row r="14" spans="1:4" ht="15" customHeight="1">
      <c r="A14" s="14" t="s">
        <v>35</v>
      </c>
      <c r="B14" s="14" t="s">
        <v>11</v>
      </c>
      <c r="C14" s="16">
        <v>0</v>
      </c>
      <c r="D14" s="16">
        <v>0</v>
      </c>
    </row>
    <row r="15" spans="1:4" ht="18" customHeight="1">
      <c r="A15" s="14" t="s">
        <v>36</v>
      </c>
      <c r="B15" s="14" t="s">
        <v>12</v>
      </c>
      <c r="C15" s="16">
        <v>0</v>
      </c>
      <c r="D15" s="16">
        <v>0</v>
      </c>
    </row>
    <row r="16" spans="1:4" ht="21">
      <c r="A16" s="25" t="s">
        <v>37</v>
      </c>
      <c r="B16" s="17" t="s">
        <v>13</v>
      </c>
      <c r="C16" s="19">
        <f>SUM(C8:C15)</f>
        <v>3916755</v>
      </c>
      <c r="D16" s="19">
        <f>SUM(D8:D15)</f>
        <v>9412024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>
        <v>793624</v>
      </c>
      <c r="D18" s="16">
        <v>39521</v>
      </c>
    </row>
    <row r="19" spans="1:4" ht="11.25">
      <c r="A19" s="14" t="s">
        <v>40</v>
      </c>
      <c r="B19" s="14" t="s">
        <v>15</v>
      </c>
      <c r="C19" s="16">
        <v>0</v>
      </c>
      <c r="D19" s="16">
        <v>0</v>
      </c>
    </row>
    <row r="20" spans="1:4" ht="26.25" customHeight="1">
      <c r="A20" s="14" t="s">
        <v>41</v>
      </c>
      <c r="B20" s="14" t="s">
        <v>16</v>
      </c>
      <c r="C20" s="16">
        <v>2</v>
      </c>
      <c r="D20" s="16">
        <v>4238410</v>
      </c>
    </row>
    <row r="21" spans="1:4" ht="17.25" customHeight="1">
      <c r="A21" s="14" t="s">
        <v>42</v>
      </c>
      <c r="B21" s="14" t="s">
        <v>17</v>
      </c>
      <c r="C21" s="16">
        <v>739522</v>
      </c>
      <c r="D21" s="16">
        <v>1153524</v>
      </c>
    </row>
    <row r="22" spans="1:4" ht="16.5" customHeight="1">
      <c r="A22" s="14" t="s">
        <v>43</v>
      </c>
      <c r="B22" s="14" t="s">
        <v>18</v>
      </c>
      <c r="C22" s="16">
        <v>938</v>
      </c>
      <c r="D22" s="16">
        <v>7156</v>
      </c>
    </row>
    <row r="23" spans="1:4" ht="17.25" customHeight="1">
      <c r="A23" s="14" t="s">
        <v>44</v>
      </c>
      <c r="B23" s="14" t="s">
        <v>19</v>
      </c>
      <c r="C23" s="16">
        <v>0</v>
      </c>
      <c r="D23" s="16">
        <v>0</v>
      </c>
    </row>
    <row r="24" spans="1:4" ht="22.5">
      <c r="A24" s="14" t="s">
        <v>45</v>
      </c>
      <c r="B24" s="14" t="s">
        <v>20</v>
      </c>
      <c r="C24" s="16">
        <v>0</v>
      </c>
      <c r="D24" s="16">
        <v>0</v>
      </c>
    </row>
    <row r="25" spans="1:4" ht="15" customHeight="1">
      <c r="A25" s="14" t="s">
        <v>46</v>
      </c>
      <c r="B25" s="14" t="s">
        <v>21</v>
      </c>
      <c r="C25" s="16">
        <v>0</v>
      </c>
      <c r="D25" s="16">
        <v>0</v>
      </c>
    </row>
    <row r="26" spans="1:4" ht="21">
      <c r="A26" s="25" t="s">
        <v>47</v>
      </c>
      <c r="B26" s="17" t="s">
        <v>22</v>
      </c>
      <c r="C26" s="19">
        <f>SUM(C18:C25)</f>
        <v>1534086</v>
      </c>
      <c r="D26" s="19">
        <f>SUM(D18:D25)</f>
        <v>5438611</v>
      </c>
    </row>
    <row r="27" spans="1:4" ht="16.5" customHeight="1">
      <c r="A27" s="17" t="s">
        <v>48</v>
      </c>
      <c r="B27" s="14"/>
      <c r="C27" s="16"/>
      <c r="D27" s="16"/>
    </row>
    <row r="28" spans="1:4" ht="15.75" customHeight="1">
      <c r="A28" s="26" t="s">
        <v>49</v>
      </c>
      <c r="B28" s="14" t="s">
        <v>50</v>
      </c>
      <c r="C28" s="19">
        <f>IF(C16&gt;C26,C16-C26,0)</f>
        <v>2382669</v>
      </c>
      <c r="D28" s="19">
        <f>IF(D16&gt;D26,D16-D26,0)</f>
        <v>3973413</v>
      </c>
    </row>
    <row r="29" spans="1:4" ht="16.5" customHeight="1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20">
        <v>0</v>
      </c>
      <c r="D30" s="20">
        <v>0</v>
      </c>
    </row>
    <row r="31" spans="1:4" ht="15.75" customHeight="1">
      <c r="A31" s="17" t="s">
        <v>53</v>
      </c>
      <c r="B31" s="17" t="s">
        <v>24</v>
      </c>
      <c r="C31" s="20">
        <v>0</v>
      </c>
      <c r="D31" s="20">
        <v>0</v>
      </c>
    </row>
    <row r="32" spans="1:4" ht="22.5">
      <c r="A32" s="17" t="s">
        <v>54</v>
      </c>
      <c r="B32" s="17"/>
      <c r="C32" s="20"/>
      <c r="D32" s="20"/>
    </row>
    <row r="33" spans="1:4" ht="14.25" customHeight="1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5" customHeight="1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3916755</v>
      </c>
      <c r="D35" s="19">
        <f>D16+D30</f>
        <v>9412024</v>
      </c>
    </row>
    <row r="36" spans="1:4" ht="11.25">
      <c r="A36" s="17" t="s">
        <v>58</v>
      </c>
      <c r="B36" s="17" t="s">
        <v>26</v>
      </c>
      <c r="C36" s="19">
        <f>C26+C31</f>
        <v>1534086</v>
      </c>
      <c r="D36" s="19">
        <f>D26+D31</f>
        <v>5438611</v>
      </c>
    </row>
    <row r="37" spans="1:4" ht="22.5">
      <c r="A37" s="17" t="s">
        <v>59</v>
      </c>
      <c r="B37" s="17"/>
      <c r="C37" s="19"/>
      <c r="D37" s="19"/>
    </row>
    <row r="38" spans="1:4" ht="16.5" customHeight="1">
      <c r="A38" s="27" t="s">
        <v>65</v>
      </c>
      <c r="B38" s="18" t="s">
        <v>63</v>
      </c>
      <c r="C38" s="19">
        <f>IF(C35&gt;C36,C35-C36,0)</f>
        <v>2382669</v>
      </c>
      <c r="D38" s="19">
        <f>IF(D35&gt;D36,D35-D36,0)</f>
        <v>3973413</v>
      </c>
    </row>
    <row r="39" spans="1:4" ht="18" customHeight="1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A1:A3"/>
    <mergeCell ref="C4:D4"/>
    <mergeCell ref="B4:B5"/>
    <mergeCell ref="A4:A5"/>
    <mergeCell ref="B3:D3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9.140625" style="21" customWidth="1"/>
    <col min="2" max="2" width="7.28125" style="21" customWidth="1"/>
    <col min="3" max="3" width="14.7109375" style="21" customWidth="1"/>
    <col min="4" max="4" width="15.8515625" style="21" customWidth="1"/>
    <col min="5" max="16384" width="9.140625" style="21" customWidth="1"/>
  </cols>
  <sheetData>
    <row r="1" spans="1:4" ht="20.25" customHeight="1">
      <c r="A1" s="46" t="s">
        <v>0</v>
      </c>
      <c r="B1" s="51" t="s">
        <v>228</v>
      </c>
      <c r="C1" s="51"/>
      <c r="D1" s="51"/>
    </row>
    <row r="2" spans="1:4" ht="11.25" customHeight="1">
      <c r="A2" s="46"/>
      <c r="B2" s="54" t="s">
        <v>211</v>
      </c>
      <c r="C2" s="54"/>
      <c r="D2" s="54"/>
    </row>
    <row r="3" spans="1:4" s="13" customFormat="1" ht="24.75" customHeight="1">
      <c r="A3" s="46"/>
      <c r="B3" s="52" t="s">
        <v>212</v>
      </c>
      <c r="C3" s="52"/>
      <c r="D3" s="52"/>
    </row>
    <row r="4" spans="1:4" ht="24" customHeight="1">
      <c r="A4" s="46" t="s">
        <v>1</v>
      </c>
      <c r="B4" s="55" t="s">
        <v>68</v>
      </c>
      <c r="C4" s="55" t="s">
        <v>27</v>
      </c>
      <c r="D4" s="55"/>
    </row>
    <row r="5" spans="1:4" ht="13.5" customHeight="1">
      <c r="A5" s="46"/>
      <c r="B5" s="55"/>
      <c r="C5" s="22">
        <v>40178</v>
      </c>
      <c r="D5" s="22">
        <v>40543</v>
      </c>
    </row>
    <row r="6" spans="1:4" s="13" customFormat="1" ht="11.25">
      <c r="A6" s="23" t="s">
        <v>2</v>
      </c>
      <c r="B6" s="34" t="s">
        <v>28</v>
      </c>
      <c r="C6" s="34" t="s">
        <v>3</v>
      </c>
      <c r="D6" s="34" t="s">
        <v>4</v>
      </c>
    </row>
    <row r="7" spans="1:4" ht="11.25">
      <c r="A7" s="24" t="s">
        <v>67</v>
      </c>
      <c r="B7" s="34"/>
      <c r="C7" s="35"/>
      <c r="D7" s="36"/>
    </row>
    <row r="8" spans="1:4" ht="11.25">
      <c r="A8" s="15" t="s">
        <v>29</v>
      </c>
      <c r="B8" s="32" t="s">
        <v>5</v>
      </c>
      <c r="C8" s="16">
        <v>0</v>
      </c>
      <c r="D8" s="16">
        <v>0</v>
      </c>
    </row>
    <row r="9" spans="1:4" ht="11.25">
      <c r="A9" s="15" t="s">
        <v>30</v>
      </c>
      <c r="B9" s="33" t="s">
        <v>6</v>
      </c>
      <c r="C9" s="16">
        <v>0</v>
      </c>
      <c r="D9" s="16">
        <v>241687</v>
      </c>
    </row>
    <row r="10" spans="1:4" ht="11.25">
      <c r="A10" s="14" t="s">
        <v>31</v>
      </c>
      <c r="B10" s="32" t="s">
        <v>7</v>
      </c>
      <c r="C10" s="16">
        <v>3245</v>
      </c>
      <c r="D10" s="16">
        <v>0</v>
      </c>
    </row>
    <row r="11" spans="1:4" ht="11.25">
      <c r="A11" s="14" t="s">
        <v>32</v>
      </c>
      <c r="B11" s="32" t="s">
        <v>8</v>
      </c>
      <c r="C11" s="16">
        <v>6143</v>
      </c>
      <c r="D11" s="16">
        <v>0</v>
      </c>
    </row>
    <row r="12" spans="1:4" ht="11.25">
      <c r="A12" s="14" t="s">
        <v>33</v>
      </c>
      <c r="B12" s="32" t="s">
        <v>9</v>
      </c>
      <c r="C12" s="16">
        <v>1519</v>
      </c>
      <c r="D12" s="16">
        <v>14830</v>
      </c>
    </row>
    <row r="13" spans="1:4" ht="22.5">
      <c r="A13" s="14" t="s">
        <v>34</v>
      </c>
      <c r="B13" s="32" t="s">
        <v>10</v>
      </c>
      <c r="C13" s="16">
        <v>0</v>
      </c>
      <c r="D13" s="16">
        <v>0</v>
      </c>
    </row>
    <row r="14" spans="1:4" ht="11.25">
      <c r="A14" s="14" t="s">
        <v>35</v>
      </c>
      <c r="B14" s="32" t="s">
        <v>11</v>
      </c>
      <c r="C14" s="16">
        <v>0</v>
      </c>
      <c r="D14" s="16">
        <v>0</v>
      </c>
    </row>
    <row r="15" spans="1:4" ht="11.25">
      <c r="A15" s="14" t="s">
        <v>36</v>
      </c>
      <c r="B15" s="32" t="s">
        <v>12</v>
      </c>
      <c r="C15" s="16">
        <v>0</v>
      </c>
      <c r="D15" s="16">
        <v>0</v>
      </c>
    </row>
    <row r="16" spans="1:4" ht="11.25">
      <c r="A16" s="25" t="s">
        <v>37</v>
      </c>
      <c r="B16" s="34" t="s">
        <v>13</v>
      </c>
      <c r="C16" s="19">
        <f>SUM(C8:C15)</f>
        <v>10907</v>
      </c>
      <c r="D16" s="19">
        <f>SUM(D8:D15)</f>
        <v>256517</v>
      </c>
    </row>
    <row r="17" spans="1:4" ht="11.25">
      <c r="A17" s="17" t="s">
        <v>38</v>
      </c>
      <c r="B17" s="34"/>
      <c r="C17" s="20"/>
      <c r="D17" s="20"/>
    </row>
    <row r="18" spans="1:4" ht="11.25">
      <c r="A18" s="14" t="s">
        <v>39</v>
      </c>
      <c r="B18" s="32" t="s">
        <v>14</v>
      </c>
      <c r="C18" s="16">
        <v>0</v>
      </c>
      <c r="D18" s="16">
        <v>68944</v>
      </c>
    </row>
    <row r="19" spans="1:4" ht="11.25">
      <c r="A19" s="14" t="s">
        <v>40</v>
      </c>
      <c r="B19" s="32" t="s">
        <v>15</v>
      </c>
      <c r="C19" s="16">
        <v>0</v>
      </c>
      <c r="D19" s="16">
        <v>0</v>
      </c>
    </row>
    <row r="20" spans="1:4" ht="22.5">
      <c r="A20" s="14" t="s">
        <v>41</v>
      </c>
      <c r="B20" s="32" t="s">
        <v>16</v>
      </c>
      <c r="C20" s="16">
        <v>0</v>
      </c>
      <c r="D20" s="16">
        <v>0</v>
      </c>
    </row>
    <row r="21" spans="1:4" ht="11.25">
      <c r="A21" s="14" t="s">
        <v>42</v>
      </c>
      <c r="B21" s="32" t="s">
        <v>17</v>
      </c>
      <c r="C21" s="16">
        <v>2508</v>
      </c>
      <c r="D21" s="16">
        <v>43002</v>
      </c>
    </row>
    <row r="22" spans="1:4" ht="11.25">
      <c r="A22" s="14" t="s">
        <v>43</v>
      </c>
      <c r="B22" s="32" t="s">
        <v>18</v>
      </c>
      <c r="C22" s="16">
        <v>314</v>
      </c>
      <c r="D22" s="16">
        <v>969</v>
      </c>
    </row>
    <row r="23" spans="1:4" ht="11.25">
      <c r="A23" s="14" t="s">
        <v>44</v>
      </c>
      <c r="B23" s="32" t="s">
        <v>19</v>
      </c>
      <c r="C23" s="16">
        <v>0</v>
      </c>
      <c r="D23" s="16">
        <v>0</v>
      </c>
    </row>
    <row r="24" spans="1:4" ht="11.25">
      <c r="A24" s="14" t="s">
        <v>45</v>
      </c>
      <c r="B24" s="32" t="s">
        <v>20</v>
      </c>
      <c r="C24" s="16">
        <v>0</v>
      </c>
      <c r="D24" s="16">
        <v>0</v>
      </c>
    </row>
    <row r="25" spans="1:4" ht="11.25">
      <c r="A25" s="14" t="s">
        <v>46</v>
      </c>
      <c r="B25" s="32" t="s">
        <v>21</v>
      </c>
      <c r="C25" s="16">
        <v>0</v>
      </c>
      <c r="D25" s="16">
        <v>0</v>
      </c>
    </row>
    <row r="26" spans="1:4" ht="15" customHeight="1">
      <c r="A26" s="25" t="s">
        <v>47</v>
      </c>
      <c r="B26" s="34" t="s">
        <v>22</v>
      </c>
      <c r="C26" s="19">
        <f>SUM(C18:C25)</f>
        <v>2822</v>
      </c>
      <c r="D26" s="19">
        <f>SUM(D18:D25)</f>
        <v>112915</v>
      </c>
    </row>
    <row r="27" spans="1:4" ht="11.25">
      <c r="A27" s="17" t="s">
        <v>48</v>
      </c>
      <c r="B27" s="32"/>
      <c r="C27" s="16"/>
      <c r="D27" s="16"/>
    </row>
    <row r="28" spans="1:4" ht="11.25">
      <c r="A28" s="26" t="s">
        <v>49</v>
      </c>
      <c r="B28" s="32" t="s">
        <v>50</v>
      </c>
      <c r="C28" s="19">
        <f>IF(C16&gt;C26,C16-C26,0)</f>
        <v>8085</v>
      </c>
      <c r="D28" s="19">
        <f>IF(D16&gt;D26,D16-D26,0)</f>
        <v>143602</v>
      </c>
    </row>
    <row r="29" spans="1:4" ht="11.25">
      <c r="A29" s="26" t="s">
        <v>51</v>
      </c>
      <c r="B29" s="32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34" t="s">
        <v>23</v>
      </c>
      <c r="C30" s="20">
        <v>0</v>
      </c>
      <c r="D30" s="20">
        <v>0</v>
      </c>
    </row>
    <row r="31" spans="1:4" ht="11.25">
      <c r="A31" s="17" t="s">
        <v>53</v>
      </c>
      <c r="B31" s="34" t="s">
        <v>24</v>
      </c>
      <c r="C31" s="20">
        <v>0</v>
      </c>
      <c r="D31" s="20">
        <v>0</v>
      </c>
    </row>
    <row r="32" spans="1:4" ht="22.5">
      <c r="A32" s="17" t="s">
        <v>54</v>
      </c>
      <c r="B32" s="34"/>
      <c r="C32" s="20"/>
      <c r="D32" s="20"/>
    </row>
    <row r="33" spans="1:4" ht="11.25">
      <c r="A33" s="26" t="s">
        <v>55</v>
      </c>
      <c r="B33" s="32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32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34" t="s">
        <v>25</v>
      </c>
      <c r="C35" s="19">
        <f>C16+C30</f>
        <v>10907</v>
      </c>
      <c r="D35" s="19">
        <f>D16+D30</f>
        <v>256517</v>
      </c>
    </row>
    <row r="36" spans="1:4" ht="11.25">
      <c r="A36" s="17" t="s">
        <v>58</v>
      </c>
      <c r="B36" s="34" t="s">
        <v>26</v>
      </c>
      <c r="C36" s="19">
        <f>C26+C31</f>
        <v>2822</v>
      </c>
      <c r="D36" s="19">
        <f>D26+D31</f>
        <v>112915</v>
      </c>
    </row>
    <row r="37" spans="1:4" ht="11.25">
      <c r="A37" s="17" t="s">
        <v>59</v>
      </c>
      <c r="B37" s="34"/>
      <c r="C37" s="19"/>
      <c r="D37" s="19"/>
    </row>
    <row r="38" spans="1:4" ht="11.25">
      <c r="A38" s="27" t="s">
        <v>65</v>
      </c>
      <c r="B38" s="32" t="s">
        <v>63</v>
      </c>
      <c r="C38" s="19">
        <f>IF(C35&gt;C36,C35-C36,0)</f>
        <v>8085</v>
      </c>
      <c r="D38" s="19">
        <f>IF(D35&gt;D36,D35-D36,0)</f>
        <v>143602</v>
      </c>
    </row>
    <row r="39" spans="1:4" ht="11.25">
      <c r="A39" s="27" t="s">
        <v>66</v>
      </c>
      <c r="B39" s="32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C4:D4"/>
    <mergeCell ref="B4:B5"/>
    <mergeCell ref="A4:A5"/>
    <mergeCell ref="B3:D3"/>
    <mergeCell ref="A1:A3"/>
    <mergeCell ref="B2:D2"/>
    <mergeCell ref="B1:D1"/>
  </mergeCells>
  <dataValidations count="2">
    <dataValidation allowBlank="1" showInputMessage="1" showErrorMessage="1" errorTitle="Eroare format data" error="Eroare format data" sqref="C18:D25 C30:D31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5" sqref="F5"/>
    </sheetView>
  </sheetViews>
  <sheetFormatPr defaultColWidth="9.140625" defaultRowHeight="12.75"/>
  <cols>
    <col min="1" max="1" width="49.28125" style="21" customWidth="1"/>
    <col min="2" max="2" width="7.28125" style="21" customWidth="1"/>
    <col min="3" max="3" width="14.140625" style="21" customWidth="1"/>
    <col min="4" max="4" width="13.8515625" style="21" customWidth="1"/>
    <col min="5" max="16384" width="9.140625" style="21" customWidth="1"/>
  </cols>
  <sheetData>
    <row r="1" spans="1:4" ht="17.25" customHeight="1">
      <c r="A1" s="46" t="s">
        <v>0</v>
      </c>
      <c r="B1" s="57" t="s">
        <v>229</v>
      </c>
      <c r="C1" s="57"/>
      <c r="D1" s="57"/>
    </row>
    <row r="2" spans="1:4" ht="11.25" customHeight="1">
      <c r="A2" s="46"/>
      <c r="B2" s="56" t="s">
        <v>211</v>
      </c>
      <c r="C2" s="56"/>
      <c r="D2" s="56"/>
    </row>
    <row r="3" spans="1:4" s="13" customFormat="1" ht="24" customHeight="1">
      <c r="A3" s="46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23"/>
      <c r="C7" s="17"/>
      <c r="D7" s="24"/>
    </row>
    <row r="8" spans="1:4" ht="11.25">
      <c r="A8" s="15" t="s">
        <v>29</v>
      </c>
      <c r="B8" s="37" t="s">
        <v>5</v>
      </c>
      <c r="C8" s="16">
        <v>0</v>
      </c>
      <c r="D8" s="16">
        <v>0</v>
      </c>
    </row>
    <row r="9" spans="1:4" ht="11.25">
      <c r="A9" s="15" t="s">
        <v>30</v>
      </c>
      <c r="B9" s="38" t="s">
        <v>6</v>
      </c>
      <c r="C9" s="16">
        <v>0</v>
      </c>
      <c r="D9" s="16">
        <v>162049</v>
      </c>
    </row>
    <row r="10" spans="1:4" ht="11.25">
      <c r="A10" s="14" t="s">
        <v>31</v>
      </c>
      <c r="B10" s="37" t="s">
        <v>7</v>
      </c>
      <c r="C10" s="16">
        <v>7230</v>
      </c>
      <c r="D10" s="16">
        <v>0</v>
      </c>
    </row>
    <row r="11" spans="1:4" ht="11.25">
      <c r="A11" s="14" t="s">
        <v>32</v>
      </c>
      <c r="B11" s="37" t="s">
        <v>8</v>
      </c>
      <c r="C11" s="16">
        <v>6938</v>
      </c>
      <c r="D11" s="16">
        <v>0</v>
      </c>
    </row>
    <row r="12" spans="1:4" ht="11.25">
      <c r="A12" s="14" t="s">
        <v>33</v>
      </c>
      <c r="B12" s="37" t="s">
        <v>9</v>
      </c>
      <c r="C12" s="16">
        <v>1320</v>
      </c>
      <c r="D12" s="16">
        <v>7683</v>
      </c>
    </row>
    <row r="13" spans="1:4" ht="22.5">
      <c r="A13" s="14" t="s">
        <v>34</v>
      </c>
      <c r="B13" s="37" t="s">
        <v>10</v>
      </c>
      <c r="C13" s="16">
        <v>0</v>
      </c>
      <c r="D13" s="16">
        <v>0</v>
      </c>
    </row>
    <row r="14" spans="1:4" ht="11.25">
      <c r="A14" s="14" t="s">
        <v>35</v>
      </c>
      <c r="B14" s="37" t="s">
        <v>11</v>
      </c>
      <c r="C14" s="16">
        <v>0</v>
      </c>
      <c r="D14" s="16">
        <v>0</v>
      </c>
    </row>
    <row r="15" spans="1:4" ht="11.25">
      <c r="A15" s="14" t="s">
        <v>36</v>
      </c>
      <c r="B15" s="37" t="s">
        <v>12</v>
      </c>
      <c r="C15" s="16">
        <v>0</v>
      </c>
      <c r="D15" s="16">
        <v>0</v>
      </c>
    </row>
    <row r="16" spans="1:4" ht="11.25">
      <c r="A16" s="25" t="s">
        <v>37</v>
      </c>
      <c r="B16" s="23" t="s">
        <v>13</v>
      </c>
      <c r="C16" s="19">
        <f>SUM(C8:C15)</f>
        <v>15488</v>
      </c>
      <c r="D16" s="19">
        <f>SUM(D8:D15)</f>
        <v>169732</v>
      </c>
    </row>
    <row r="17" spans="1:4" ht="11.25">
      <c r="A17" s="17" t="s">
        <v>38</v>
      </c>
      <c r="B17" s="23"/>
      <c r="C17" s="20"/>
      <c r="D17" s="20"/>
    </row>
    <row r="18" spans="1:4" ht="11.25">
      <c r="A18" s="14" t="s">
        <v>39</v>
      </c>
      <c r="B18" s="37" t="s">
        <v>14</v>
      </c>
      <c r="C18" s="16">
        <v>0</v>
      </c>
      <c r="D18" s="16">
        <v>0</v>
      </c>
    </row>
    <row r="19" spans="1:4" ht="11.25">
      <c r="A19" s="14" t="s">
        <v>40</v>
      </c>
      <c r="B19" s="37" t="s">
        <v>15</v>
      </c>
      <c r="C19" s="16">
        <v>0</v>
      </c>
      <c r="D19" s="16">
        <v>0</v>
      </c>
    </row>
    <row r="20" spans="1:4" ht="22.5">
      <c r="A20" s="14" t="s">
        <v>41</v>
      </c>
      <c r="B20" s="37" t="s">
        <v>16</v>
      </c>
      <c r="C20" s="16">
        <v>0</v>
      </c>
      <c r="D20" s="16">
        <v>0</v>
      </c>
    </row>
    <row r="21" spans="1:4" ht="11.25">
      <c r="A21" s="14" t="s">
        <v>42</v>
      </c>
      <c r="B21" s="37" t="s">
        <v>17</v>
      </c>
      <c r="C21" s="16">
        <v>3084</v>
      </c>
      <c r="D21" s="16">
        <v>37332</v>
      </c>
    </row>
    <row r="22" spans="1:4" ht="11.25">
      <c r="A22" s="14" t="s">
        <v>43</v>
      </c>
      <c r="B22" s="37" t="s">
        <v>18</v>
      </c>
      <c r="C22" s="16">
        <v>248</v>
      </c>
      <c r="D22" s="16">
        <v>517</v>
      </c>
    </row>
    <row r="23" spans="1:4" ht="11.25">
      <c r="A23" s="14" t="s">
        <v>44</v>
      </c>
      <c r="B23" s="37" t="s">
        <v>19</v>
      </c>
      <c r="C23" s="16">
        <v>0</v>
      </c>
      <c r="D23" s="16">
        <v>0</v>
      </c>
    </row>
    <row r="24" spans="1:4" ht="11.25">
      <c r="A24" s="14" t="s">
        <v>45</v>
      </c>
      <c r="B24" s="37" t="s">
        <v>20</v>
      </c>
      <c r="C24" s="16">
        <v>0</v>
      </c>
      <c r="D24" s="16">
        <v>0</v>
      </c>
    </row>
    <row r="25" spans="1:4" ht="11.25">
      <c r="A25" s="14" t="s">
        <v>46</v>
      </c>
      <c r="B25" s="37" t="s">
        <v>21</v>
      </c>
      <c r="C25" s="16">
        <v>0</v>
      </c>
      <c r="D25" s="16">
        <v>0</v>
      </c>
    </row>
    <row r="26" spans="1:4" ht="21">
      <c r="A26" s="25" t="s">
        <v>47</v>
      </c>
      <c r="B26" s="23" t="s">
        <v>22</v>
      </c>
      <c r="C26" s="19">
        <f>SUM(C18:C25)</f>
        <v>3332</v>
      </c>
      <c r="D26" s="19">
        <f>SUM(D18:D25)</f>
        <v>37849</v>
      </c>
    </row>
    <row r="27" spans="1:4" ht="11.25">
      <c r="A27" s="17" t="s">
        <v>48</v>
      </c>
      <c r="B27" s="37"/>
      <c r="C27" s="16"/>
      <c r="D27" s="16"/>
    </row>
    <row r="28" spans="1:4" ht="11.25">
      <c r="A28" s="26" t="s">
        <v>49</v>
      </c>
      <c r="B28" s="37" t="s">
        <v>50</v>
      </c>
      <c r="C28" s="19">
        <f>IF(C16&gt;C26,C16-C26,0)</f>
        <v>12156</v>
      </c>
      <c r="D28" s="19">
        <f>IF(D16&gt;D26,D16-D26,0)</f>
        <v>131883</v>
      </c>
    </row>
    <row r="29" spans="1:4" ht="11.25">
      <c r="A29" s="26" t="s">
        <v>51</v>
      </c>
      <c r="B29" s="39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23" t="s">
        <v>23</v>
      </c>
      <c r="C30" s="20">
        <v>0</v>
      </c>
      <c r="D30" s="20">
        <v>0</v>
      </c>
    </row>
    <row r="31" spans="1:4" ht="11.25">
      <c r="A31" s="17" t="s">
        <v>53</v>
      </c>
      <c r="B31" s="23" t="s">
        <v>24</v>
      </c>
      <c r="C31" s="20">
        <v>0</v>
      </c>
      <c r="D31" s="20">
        <v>0</v>
      </c>
    </row>
    <row r="32" spans="1:4" ht="22.5">
      <c r="A32" s="17" t="s">
        <v>54</v>
      </c>
      <c r="B32" s="23"/>
      <c r="C32" s="20">
        <v>0</v>
      </c>
      <c r="D32" s="20">
        <v>0</v>
      </c>
    </row>
    <row r="33" spans="1:4" ht="11.25">
      <c r="A33" s="26" t="s">
        <v>55</v>
      </c>
      <c r="B33" s="39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39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23" t="s">
        <v>25</v>
      </c>
      <c r="C35" s="19">
        <f>C16+C30</f>
        <v>15488</v>
      </c>
      <c r="D35" s="19">
        <f>D16+D30</f>
        <v>169732</v>
      </c>
    </row>
    <row r="36" spans="1:4" ht="11.25">
      <c r="A36" s="17" t="s">
        <v>58</v>
      </c>
      <c r="B36" s="23" t="s">
        <v>26</v>
      </c>
      <c r="C36" s="19">
        <f>C26+C31</f>
        <v>3332</v>
      </c>
      <c r="D36" s="19">
        <f>D26+D31</f>
        <v>37849</v>
      </c>
    </row>
    <row r="37" spans="1:4" ht="11.25">
      <c r="A37" s="17" t="s">
        <v>59</v>
      </c>
      <c r="B37" s="23"/>
      <c r="C37" s="19">
        <v>0</v>
      </c>
      <c r="D37" s="19">
        <v>0</v>
      </c>
    </row>
    <row r="38" spans="1:4" ht="11.25">
      <c r="A38" s="27" t="s">
        <v>65</v>
      </c>
      <c r="B38" s="39" t="s">
        <v>63</v>
      </c>
      <c r="C38" s="19">
        <f>IF(C35&gt;C36,C35-C36,0)</f>
        <v>12156</v>
      </c>
      <c r="D38" s="19">
        <f>IF(D35&gt;D36,D35-D36,0)</f>
        <v>131883</v>
      </c>
    </row>
    <row r="39" spans="1:4" ht="11.25">
      <c r="A39" s="27" t="s">
        <v>66</v>
      </c>
      <c r="B39" s="39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B3:D3"/>
    <mergeCell ref="C4:D4"/>
    <mergeCell ref="B4:B5"/>
    <mergeCell ref="A4:A5"/>
    <mergeCell ref="A1:A3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18:D25 C30:D3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7.140625" style="21" customWidth="1"/>
    <col min="2" max="2" width="6.140625" style="21" customWidth="1"/>
    <col min="3" max="3" width="14.140625" style="21" customWidth="1"/>
    <col min="4" max="4" width="14.57421875" style="21" customWidth="1"/>
    <col min="5" max="16384" width="9.140625" style="21" customWidth="1"/>
  </cols>
  <sheetData>
    <row r="1" spans="1:4" ht="24" customHeight="1">
      <c r="A1" s="46" t="s">
        <v>0</v>
      </c>
      <c r="B1" s="58" t="s">
        <v>230</v>
      </c>
      <c r="C1" s="58"/>
      <c r="D1" s="58"/>
    </row>
    <row r="2" spans="1:4" ht="12.75" customHeight="1">
      <c r="A2" s="46"/>
      <c r="B2" s="54" t="s">
        <v>222</v>
      </c>
      <c r="C2" s="54"/>
      <c r="D2" s="54"/>
    </row>
    <row r="3" spans="1:4" s="13" customFormat="1" ht="24.75" customHeight="1">
      <c r="A3" s="46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>
        <v>0</v>
      </c>
      <c r="D8" s="16">
        <v>0</v>
      </c>
    </row>
    <row r="9" spans="1:4" ht="11.25">
      <c r="A9" s="15" t="s">
        <v>30</v>
      </c>
      <c r="B9" s="15" t="s">
        <v>6</v>
      </c>
      <c r="C9" s="16">
        <v>1115</v>
      </c>
      <c r="D9" s="16">
        <v>1716</v>
      </c>
    </row>
    <row r="10" spans="1:4" ht="11.25">
      <c r="A10" s="14" t="s">
        <v>31</v>
      </c>
      <c r="B10" s="14" t="s">
        <v>7</v>
      </c>
      <c r="C10" s="16">
        <v>0</v>
      </c>
      <c r="D10" s="16">
        <v>0</v>
      </c>
    </row>
    <row r="11" spans="1:4" ht="11.25">
      <c r="A11" s="14" t="s">
        <v>32</v>
      </c>
      <c r="B11" s="14" t="s">
        <v>8</v>
      </c>
      <c r="C11" s="16">
        <v>73154</v>
      </c>
      <c r="D11" s="16">
        <v>49387</v>
      </c>
    </row>
    <row r="12" spans="1:4" ht="11.25">
      <c r="A12" s="14" t="s">
        <v>33</v>
      </c>
      <c r="B12" s="14" t="s">
        <v>9</v>
      </c>
      <c r="C12" s="16">
        <v>16801</v>
      </c>
      <c r="D12" s="16">
        <v>27123</v>
      </c>
    </row>
    <row r="13" spans="1:4" ht="22.5">
      <c r="A13" s="14" t="s">
        <v>34</v>
      </c>
      <c r="B13" s="14" t="s">
        <v>10</v>
      </c>
      <c r="C13" s="16">
        <v>0</v>
      </c>
      <c r="D13" s="16">
        <v>0</v>
      </c>
    </row>
    <row r="14" spans="1:4" ht="11.25">
      <c r="A14" s="14" t="s">
        <v>35</v>
      </c>
      <c r="B14" s="14" t="s">
        <v>11</v>
      </c>
      <c r="C14" s="16">
        <v>0</v>
      </c>
      <c r="D14" s="16">
        <v>0</v>
      </c>
    </row>
    <row r="15" spans="1:4" ht="11.25">
      <c r="A15" s="14" t="s">
        <v>36</v>
      </c>
      <c r="B15" s="14" t="s">
        <v>12</v>
      </c>
      <c r="C15" s="16">
        <v>0</v>
      </c>
      <c r="D15" s="16">
        <v>0</v>
      </c>
    </row>
    <row r="16" spans="1:4" ht="21.75" customHeight="1">
      <c r="A16" s="25" t="s">
        <v>37</v>
      </c>
      <c r="B16" s="17" t="s">
        <v>13</v>
      </c>
      <c r="C16" s="19">
        <f>SUM(C8:C15)</f>
        <v>91070</v>
      </c>
      <c r="D16" s="19">
        <f>SUM(D8:D15)</f>
        <v>78226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>
        <v>56111</v>
      </c>
      <c r="D18" s="16">
        <v>56043</v>
      </c>
    </row>
    <row r="19" spans="1:4" ht="11.25">
      <c r="A19" s="14" t="s">
        <v>40</v>
      </c>
      <c r="B19" s="14" t="s">
        <v>15</v>
      </c>
      <c r="C19" s="16">
        <v>0</v>
      </c>
      <c r="D19" s="16">
        <v>0</v>
      </c>
    </row>
    <row r="20" spans="1:4" ht="22.5">
      <c r="A20" s="14" t="s">
        <v>41</v>
      </c>
      <c r="B20" s="14" t="s">
        <v>16</v>
      </c>
      <c r="C20" s="16">
        <v>0</v>
      </c>
      <c r="D20" s="16">
        <v>0</v>
      </c>
    </row>
    <row r="21" spans="1:4" ht="11.25">
      <c r="A21" s="14" t="s">
        <v>42</v>
      </c>
      <c r="B21" s="14" t="s">
        <v>17</v>
      </c>
      <c r="C21" s="16">
        <v>1120</v>
      </c>
      <c r="D21" s="16">
        <v>4657</v>
      </c>
    </row>
    <row r="22" spans="1:4" ht="11.25">
      <c r="A22" s="14" t="s">
        <v>43</v>
      </c>
      <c r="B22" s="14" t="s">
        <v>18</v>
      </c>
      <c r="C22" s="16">
        <v>0</v>
      </c>
      <c r="D22" s="16">
        <v>0</v>
      </c>
    </row>
    <row r="23" spans="1:4" ht="11.25">
      <c r="A23" s="14" t="s">
        <v>44</v>
      </c>
      <c r="B23" s="14" t="s">
        <v>19</v>
      </c>
      <c r="C23" s="16">
        <v>0</v>
      </c>
      <c r="D23" s="16">
        <v>0</v>
      </c>
    </row>
    <row r="24" spans="1:4" ht="11.25">
      <c r="A24" s="14" t="s">
        <v>45</v>
      </c>
      <c r="B24" s="14" t="s">
        <v>20</v>
      </c>
      <c r="C24" s="16">
        <v>0</v>
      </c>
      <c r="D24" s="16">
        <v>0</v>
      </c>
    </row>
    <row r="25" spans="1:4" ht="11.25">
      <c r="A25" s="14" t="s">
        <v>46</v>
      </c>
      <c r="B25" s="14" t="s">
        <v>21</v>
      </c>
      <c r="C25" s="16">
        <v>0</v>
      </c>
      <c r="D25" s="16">
        <v>0</v>
      </c>
    </row>
    <row r="26" spans="1:4" ht="21">
      <c r="A26" s="25" t="s">
        <v>47</v>
      </c>
      <c r="B26" s="17" t="s">
        <v>22</v>
      </c>
      <c r="C26" s="19">
        <f>SUM(C18:C25)</f>
        <v>57231</v>
      </c>
      <c r="D26" s="19">
        <f>SUM(D18:D25)</f>
        <v>60700</v>
      </c>
    </row>
    <row r="27" spans="1:4" ht="11.25">
      <c r="A27" s="17" t="s">
        <v>48</v>
      </c>
      <c r="B27" s="14"/>
      <c r="C27" s="16"/>
      <c r="D27" s="16"/>
    </row>
    <row r="28" spans="1:4" ht="11.25">
      <c r="A28" s="26" t="s">
        <v>49</v>
      </c>
      <c r="B28" s="14" t="s">
        <v>50</v>
      </c>
      <c r="C28" s="19">
        <f>IF(C16&gt;C26,C16-C26,0)</f>
        <v>33839</v>
      </c>
      <c r="D28" s="19">
        <f>IF(D16&gt;D26,D16-D26,0)</f>
        <v>17526</v>
      </c>
    </row>
    <row r="29" spans="1:4" ht="11.25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16">
        <v>0</v>
      </c>
      <c r="D30" s="16">
        <v>0</v>
      </c>
    </row>
    <row r="31" spans="1:4" ht="11.25">
      <c r="A31" s="17" t="s">
        <v>53</v>
      </c>
      <c r="B31" s="17" t="s">
        <v>24</v>
      </c>
      <c r="C31" s="16">
        <v>0</v>
      </c>
      <c r="D31" s="16">
        <v>0</v>
      </c>
    </row>
    <row r="32" spans="1:4" ht="22.5">
      <c r="A32" s="17" t="s">
        <v>54</v>
      </c>
      <c r="B32" s="17"/>
      <c r="C32" s="20"/>
      <c r="D32" s="20"/>
    </row>
    <row r="33" spans="1:4" ht="11.25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91070</v>
      </c>
      <c r="D35" s="19">
        <f>D16+D30</f>
        <v>78226</v>
      </c>
    </row>
    <row r="36" spans="1:4" ht="11.25">
      <c r="A36" s="17" t="s">
        <v>58</v>
      </c>
      <c r="B36" s="17" t="s">
        <v>26</v>
      </c>
      <c r="C36" s="19">
        <f>C26+C31</f>
        <v>57231</v>
      </c>
      <c r="D36" s="19">
        <f>D26+D31</f>
        <v>60700</v>
      </c>
    </row>
    <row r="37" spans="1:4" ht="15.75" customHeight="1">
      <c r="A37" s="17" t="s">
        <v>59</v>
      </c>
      <c r="B37" s="17"/>
      <c r="C37" s="19"/>
      <c r="D37" s="19"/>
    </row>
    <row r="38" spans="1:4" ht="11.25">
      <c r="A38" s="27" t="s">
        <v>65</v>
      </c>
      <c r="B38" s="18" t="s">
        <v>63</v>
      </c>
      <c r="C38" s="19">
        <f>IF(C35&gt;C36,C35-C36,0)</f>
        <v>33839</v>
      </c>
      <c r="D38" s="19">
        <f>IF(D35&gt;D36,D35-D36,0)</f>
        <v>17526</v>
      </c>
    </row>
    <row r="39" spans="1:4" ht="11.25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C4:D4"/>
    <mergeCell ref="B4:B5"/>
    <mergeCell ref="A4:A5"/>
    <mergeCell ref="B3:D3"/>
    <mergeCell ref="A1:A3"/>
    <mergeCell ref="B2:D2"/>
    <mergeCell ref="B1:D1"/>
  </mergeCells>
  <dataValidations count="2">
    <dataValidation allowBlank="1" showInputMessage="1" showErrorMessage="1" errorTitle="Eroare format data" error="Eroare format data" sqref="C21:D21 C18:D18"/>
    <dataValidation type="whole" allowBlank="1" showInputMessage="1" showErrorMessage="1" promptTitle="Eroare format data" errorTitle="Eroare format data" error="Eroare format data" sqref="C8:D15 C30:D31 C22:D25 C19:D20">
      <formula1>0</formula1>
      <formula2>10000000000000000000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3.8515625" style="21" customWidth="1"/>
    <col min="2" max="2" width="7.28125" style="21" customWidth="1"/>
    <col min="3" max="3" width="15.140625" style="21" customWidth="1"/>
    <col min="4" max="4" width="17.140625" style="21" customWidth="1"/>
    <col min="5" max="16384" width="9.140625" style="21" customWidth="1"/>
  </cols>
  <sheetData>
    <row r="1" spans="1:4" ht="24.75" customHeight="1">
      <c r="A1" s="46" t="s">
        <v>0</v>
      </c>
      <c r="B1" s="51" t="s">
        <v>231</v>
      </c>
      <c r="C1" s="51"/>
      <c r="D1" s="51"/>
    </row>
    <row r="2" spans="1:4" ht="23.25" customHeight="1">
      <c r="A2" s="46"/>
      <c r="B2" s="51" t="s">
        <v>221</v>
      </c>
      <c r="C2" s="51"/>
      <c r="D2" s="51"/>
    </row>
    <row r="3" spans="1:4" s="13" customFormat="1" ht="22.5" customHeight="1">
      <c r="A3" s="46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>
        <v>0</v>
      </c>
      <c r="D8" s="16">
        <v>0</v>
      </c>
    </row>
    <row r="9" spans="1:4" ht="19.5" customHeight="1">
      <c r="A9" s="15" t="s">
        <v>30</v>
      </c>
      <c r="B9" s="15" t="s">
        <v>6</v>
      </c>
      <c r="C9" s="16">
        <v>0</v>
      </c>
      <c r="D9" s="16">
        <v>0</v>
      </c>
    </row>
    <row r="10" spans="1:4" ht="11.25">
      <c r="A10" s="14" t="s">
        <v>31</v>
      </c>
      <c r="B10" s="14" t="s">
        <v>7</v>
      </c>
      <c r="C10" s="16">
        <v>0</v>
      </c>
      <c r="D10" s="16">
        <v>0</v>
      </c>
    </row>
    <row r="11" spans="1:4" ht="11.25">
      <c r="A11" s="14" t="s">
        <v>32</v>
      </c>
      <c r="B11" s="14" t="s">
        <v>8</v>
      </c>
      <c r="C11" s="16">
        <v>0</v>
      </c>
      <c r="D11" s="16">
        <v>49329</v>
      </c>
    </row>
    <row r="12" spans="1:4" ht="11.25">
      <c r="A12" s="14" t="s">
        <v>33</v>
      </c>
      <c r="B12" s="14" t="s">
        <v>9</v>
      </c>
      <c r="C12" s="16">
        <v>16268</v>
      </c>
      <c r="D12" s="16">
        <v>73608</v>
      </c>
    </row>
    <row r="13" spans="1:4" ht="22.5">
      <c r="A13" s="14" t="s">
        <v>34</v>
      </c>
      <c r="B13" s="14" t="s">
        <v>10</v>
      </c>
      <c r="C13" s="16">
        <v>6327</v>
      </c>
      <c r="D13" s="16">
        <v>81239</v>
      </c>
    </row>
    <row r="14" spans="1:4" ht="16.5" customHeight="1">
      <c r="A14" s="14" t="s">
        <v>35</v>
      </c>
      <c r="B14" s="14" t="s">
        <v>11</v>
      </c>
      <c r="C14" s="16">
        <v>0</v>
      </c>
      <c r="D14" s="16">
        <v>0</v>
      </c>
    </row>
    <row r="15" spans="1:4" ht="11.25">
      <c r="A15" s="14" t="s">
        <v>36</v>
      </c>
      <c r="B15" s="14" t="s">
        <v>12</v>
      </c>
      <c r="C15" s="16">
        <v>2793</v>
      </c>
      <c r="D15" s="16">
        <v>94</v>
      </c>
    </row>
    <row r="16" spans="1:4" ht="21">
      <c r="A16" s="25" t="s">
        <v>37</v>
      </c>
      <c r="B16" s="17" t="s">
        <v>13</v>
      </c>
      <c r="C16" s="19">
        <f>SUM(C8:C15)</f>
        <v>25388</v>
      </c>
      <c r="D16" s="19">
        <f>SUM(D8:D15)</f>
        <v>204270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>
        <v>0</v>
      </c>
      <c r="D18" s="16">
        <v>314</v>
      </c>
    </row>
    <row r="19" spans="1:4" ht="11.25">
      <c r="A19" s="14" t="s">
        <v>40</v>
      </c>
      <c r="B19" s="14" t="s">
        <v>15</v>
      </c>
      <c r="C19" s="16">
        <v>0</v>
      </c>
      <c r="D19" s="16">
        <v>0</v>
      </c>
    </row>
    <row r="20" spans="1:4" ht="22.5">
      <c r="A20" s="14" t="s">
        <v>41</v>
      </c>
      <c r="B20" s="14" t="s">
        <v>16</v>
      </c>
      <c r="C20" s="16">
        <v>6740</v>
      </c>
      <c r="D20" s="16">
        <v>92762</v>
      </c>
    </row>
    <row r="21" spans="1:4" ht="22.5">
      <c r="A21" s="14" t="s">
        <v>42</v>
      </c>
      <c r="B21" s="14" t="s">
        <v>17</v>
      </c>
      <c r="C21" s="16">
        <v>2958</v>
      </c>
      <c r="D21" s="16">
        <v>581</v>
      </c>
    </row>
    <row r="22" spans="1:4" ht="11.25">
      <c r="A22" s="14" t="s">
        <v>43</v>
      </c>
      <c r="B22" s="14" t="s">
        <v>18</v>
      </c>
      <c r="C22" s="16">
        <v>9</v>
      </c>
      <c r="D22" s="16">
        <v>536</v>
      </c>
    </row>
    <row r="23" spans="1:4" ht="11.25">
      <c r="A23" s="14" t="s">
        <v>44</v>
      </c>
      <c r="B23" s="14" t="s">
        <v>19</v>
      </c>
      <c r="C23" s="16">
        <v>0</v>
      </c>
      <c r="D23" s="16">
        <v>0</v>
      </c>
    </row>
    <row r="24" spans="1:4" ht="22.5">
      <c r="A24" s="14" t="s">
        <v>45</v>
      </c>
      <c r="B24" s="14" t="s">
        <v>20</v>
      </c>
      <c r="C24" s="16">
        <v>0</v>
      </c>
      <c r="D24" s="16">
        <v>0</v>
      </c>
    </row>
    <row r="25" spans="1:4" ht="11.25">
      <c r="A25" s="14" t="s">
        <v>46</v>
      </c>
      <c r="B25" s="14" t="s">
        <v>21</v>
      </c>
      <c r="C25" s="16">
        <v>0</v>
      </c>
      <c r="D25" s="16">
        <v>0</v>
      </c>
    </row>
    <row r="26" spans="1:4" ht="21">
      <c r="A26" s="25" t="s">
        <v>47</v>
      </c>
      <c r="B26" s="17" t="s">
        <v>22</v>
      </c>
      <c r="C26" s="19">
        <f>SUM(C18:C25)</f>
        <v>9707</v>
      </c>
      <c r="D26" s="19">
        <f>SUM(D18:D25)</f>
        <v>94193</v>
      </c>
    </row>
    <row r="27" spans="1:4" ht="22.5">
      <c r="A27" s="17" t="s">
        <v>48</v>
      </c>
      <c r="B27" s="14"/>
      <c r="C27" s="16"/>
      <c r="D27" s="16"/>
    </row>
    <row r="28" spans="1:4" ht="11.25">
      <c r="A28" s="26" t="s">
        <v>49</v>
      </c>
      <c r="B28" s="14" t="s">
        <v>50</v>
      </c>
      <c r="C28" s="19">
        <f>IF(C16&gt;C26,C16-C26,0)</f>
        <v>15681</v>
      </c>
      <c r="D28" s="19">
        <f>IF(D16&gt;D26,D16-D26,0)</f>
        <v>110077</v>
      </c>
    </row>
    <row r="29" spans="1:4" ht="11.25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20">
        <v>0</v>
      </c>
      <c r="D30" s="20">
        <v>0</v>
      </c>
    </row>
    <row r="31" spans="1:4" ht="22.5">
      <c r="A31" s="17" t="s">
        <v>53</v>
      </c>
      <c r="B31" s="17" t="s">
        <v>24</v>
      </c>
      <c r="C31" s="20">
        <v>0</v>
      </c>
      <c r="D31" s="20">
        <v>0</v>
      </c>
    </row>
    <row r="32" spans="1:4" ht="22.5">
      <c r="A32" s="17" t="s">
        <v>54</v>
      </c>
      <c r="B32" s="17"/>
      <c r="C32" s="20"/>
      <c r="D32" s="20"/>
    </row>
    <row r="33" spans="1:4" ht="11.25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25388</v>
      </c>
      <c r="D35" s="19">
        <f>D16+D30</f>
        <v>204270</v>
      </c>
    </row>
    <row r="36" spans="1:4" ht="11.25">
      <c r="A36" s="17" t="s">
        <v>58</v>
      </c>
      <c r="B36" s="17" t="s">
        <v>26</v>
      </c>
      <c r="C36" s="19">
        <f>C26+C31</f>
        <v>9707</v>
      </c>
      <c r="D36" s="19">
        <f>D26+D31</f>
        <v>94193</v>
      </c>
    </row>
    <row r="37" spans="1:4" ht="22.5">
      <c r="A37" s="17" t="s">
        <v>59</v>
      </c>
      <c r="B37" s="17"/>
      <c r="C37" s="19"/>
      <c r="D37" s="19"/>
    </row>
    <row r="38" spans="1:4" ht="11.25">
      <c r="A38" s="27" t="s">
        <v>65</v>
      </c>
      <c r="B38" s="18" t="s">
        <v>63</v>
      </c>
      <c r="C38" s="19">
        <f>IF(C35&gt;C36,C35-C36,0)</f>
        <v>15681</v>
      </c>
      <c r="D38" s="19">
        <f>IF(D35&gt;D36,D35-D36,0)</f>
        <v>110077</v>
      </c>
    </row>
    <row r="39" spans="1:4" ht="11.25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C4:D4"/>
    <mergeCell ref="B4:B5"/>
    <mergeCell ref="A4:A5"/>
    <mergeCell ref="A1:A3"/>
    <mergeCell ref="B3:D3"/>
    <mergeCell ref="B2:D2"/>
    <mergeCell ref="B1:D1"/>
  </mergeCells>
  <dataValidations count="2"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  <dataValidation allowBlank="1" showInputMessage="1" showErrorMessage="1" errorTitle="Eroare format data" error="Eroare format data" sqref="C30:D31 C18:D25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" sqref="B1:D1"/>
    </sheetView>
  </sheetViews>
  <sheetFormatPr defaultColWidth="9.140625" defaultRowHeight="12.75"/>
  <cols>
    <col min="1" max="1" width="46.57421875" style="21" customWidth="1"/>
    <col min="2" max="2" width="7.28125" style="21" customWidth="1"/>
    <col min="3" max="3" width="15.28125" style="21" customWidth="1"/>
    <col min="4" max="4" width="14.421875" style="21" customWidth="1"/>
    <col min="5" max="16384" width="9.140625" style="21" customWidth="1"/>
  </cols>
  <sheetData>
    <row r="1" spans="1:4" ht="19.5" customHeight="1">
      <c r="A1" s="46" t="s">
        <v>0</v>
      </c>
      <c r="B1" s="54" t="s">
        <v>232</v>
      </c>
      <c r="C1" s="54"/>
      <c r="D1" s="54"/>
    </row>
    <row r="2" spans="1:4" ht="12.75" customHeight="1">
      <c r="A2" s="46"/>
      <c r="B2" s="54" t="s">
        <v>219</v>
      </c>
      <c r="C2" s="54"/>
      <c r="D2" s="54"/>
    </row>
    <row r="3" spans="1:4" s="13" customFormat="1" ht="22.5" customHeight="1">
      <c r="A3" s="46"/>
      <c r="B3" s="52" t="s">
        <v>212</v>
      </c>
      <c r="C3" s="52"/>
      <c r="D3" s="52"/>
    </row>
    <row r="4" spans="1:4" ht="25.5" customHeight="1">
      <c r="A4" s="46" t="s">
        <v>1</v>
      </c>
      <c r="B4" s="46" t="s">
        <v>68</v>
      </c>
      <c r="C4" s="46" t="s">
        <v>27</v>
      </c>
      <c r="D4" s="46"/>
    </row>
    <row r="5" spans="1:4" ht="13.5" customHeight="1">
      <c r="A5" s="46"/>
      <c r="B5" s="46"/>
      <c r="C5" s="22">
        <v>40178</v>
      </c>
      <c r="D5" s="22">
        <v>40543</v>
      </c>
    </row>
    <row r="6" spans="1:4" s="13" customFormat="1" ht="11.25">
      <c r="A6" s="23" t="s">
        <v>2</v>
      </c>
      <c r="B6" s="23" t="s">
        <v>28</v>
      </c>
      <c r="C6" s="23" t="s">
        <v>3</v>
      </c>
      <c r="D6" s="23" t="s">
        <v>4</v>
      </c>
    </row>
    <row r="7" spans="1:4" ht="11.25">
      <c r="A7" s="24" t="s">
        <v>67</v>
      </c>
      <c r="B7" s="17"/>
      <c r="C7" s="17"/>
      <c r="D7" s="24"/>
    </row>
    <row r="8" spans="1:4" ht="11.25">
      <c r="A8" s="15" t="s">
        <v>29</v>
      </c>
      <c r="B8" s="14" t="s">
        <v>5</v>
      </c>
      <c r="C8" s="16">
        <v>9893497</v>
      </c>
      <c r="D8" s="16">
        <v>19654240</v>
      </c>
    </row>
    <row r="9" spans="1:4" ht="11.25">
      <c r="A9" s="15" t="s">
        <v>30</v>
      </c>
      <c r="B9" s="15" t="s">
        <v>6</v>
      </c>
      <c r="C9" s="16">
        <v>180784</v>
      </c>
      <c r="D9" s="16">
        <v>172659</v>
      </c>
    </row>
    <row r="10" spans="1:4" ht="11.25">
      <c r="A10" s="14" t="s">
        <v>31</v>
      </c>
      <c r="B10" s="14" t="s">
        <v>7</v>
      </c>
      <c r="C10" s="16">
        <v>0</v>
      </c>
      <c r="D10" s="16">
        <v>0</v>
      </c>
    </row>
    <row r="11" spans="1:4" ht="11.25">
      <c r="A11" s="14" t="s">
        <v>32</v>
      </c>
      <c r="B11" s="14" t="s">
        <v>8</v>
      </c>
      <c r="C11" s="16">
        <v>687963</v>
      </c>
      <c r="D11" s="16">
        <v>1271471</v>
      </c>
    </row>
    <row r="12" spans="1:4" ht="11.25">
      <c r="A12" s="14" t="s">
        <v>33</v>
      </c>
      <c r="B12" s="14" t="s">
        <v>9</v>
      </c>
      <c r="C12" s="16">
        <v>221</v>
      </c>
      <c r="D12" s="16">
        <v>552</v>
      </c>
    </row>
    <row r="13" spans="1:4" ht="22.5">
      <c r="A13" s="14" t="s">
        <v>34</v>
      </c>
      <c r="B13" s="14" t="s">
        <v>10</v>
      </c>
      <c r="C13" s="16">
        <v>956864</v>
      </c>
      <c r="D13" s="16">
        <v>850842</v>
      </c>
    </row>
    <row r="14" spans="1:4" ht="11.25">
      <c r="A14" s="14" t="s">
        <v>35</v>
      </c>
      <c r="B14" s="14" t="s">
        <v>11</v>
      </c>
      <c r="C14" s="16">
        <v>0</v>
      </c>
      <c r="D14" s="16">
        <v>0</v>
      </c>
    </row>
    <row r="15" spans="1:4" ht="11.25">
      <c r="A15" s="14" t="s">
        <v>36</v>
      </c>
      <c r="B15" s="14" t="s">
        <v>12</v>
      </c>
      <c r="C15" s="16">
        <v>0</v>
      </c>
      <c r="D15" s="16">
        <v>0</v>
      </c>
    </row>
    <row r="16" spans="1:4" ht="21">
      <c r="A16" s="25" t="s">
        <v>37</v>
      </c>
      <c r="B16" s="17" t="s">
        <v>13</v>
      </c>
      <c r="C16" s="19">
        <f>SUM(C8:C15)</f>
        <v>11719329</v>
      </c>
      <c r="D16" s="19">
        <f>SUM(D8:D15)</f>
        <v>21949764</v>
      </c>
    </row>
    <row r="17" spans="1:4" ht="11.25">
      <c r="A17" s="17" t="s">
        <v>38</v>
      </c>
      <c r="B17" s="17"/>
      <c r="C17" s="20"/>
      <c r="D17" s="20"/>
    </row>
    <row r="18" spans="1:4" ht="11.25">
      <c r="A18" s="14" t="s">
        <v>39</v>
      </c>
      <c r="B18" s="14" t="s">
        <v>14</v>
      </c>
      <c r="C18" s="16">
        <v>7380</v>
      </c>
      <c r="D18" s="16">
        <v>983</v>
      </c>
    </row>
    <row r="19" spans="1:4" ht="11.25">
      <c r="A19" s="14" t="s">
        <v>40</v>
      </c>
      <c r="B19" s="14" t="s">
        <v>15</v>
      </c>
      <c r="C19" s="16">
        <v>0</v>
      </c>
      <c r="D19" s="16">
        <v>0</v>
      </c>
    </row>
    <row r="20" spans="1:4" ht="22.5">
      <c r="A20" s="14" t="s">
        <v>41</v>
      </c>
      <c r="B20" s="14" t="s">
        <v>16</v>
      </c>
      <c r="C20" s="16">
        <v>7560696</v>
      </c>
      <c r="D20" s="16">
        <v>17380854</v>
      </c>
    </row>
    <row r="21" spans="1:4" ht="11.25">
      <c r="A21" s="14" t="s">
        <v>42</v>
      </c>
      <c r="B21" s="14" t="s">
        <v>17</v>
      </c>
      <c r="C21" s="16">
        <v>317951</v>
      </c>
      <c r="D21" s="16">
        <v>567770</v>
      </c>
    </row>
    <row r="22" spans="1:4" ht="11.25">
      <c r="A22" s="14" t="s">
        <v>43</v>
      </c>
      <c r="B22" s="14" t="s">
        <v>18</v>
      </c>
      <c r="C22" s="16">
        <v>12</v>
      </c>
      <c r="D22" s="16">
        <v>4652</v>
      </c>
    </row>
    <row r="23" spans="1:4" ht="11.25">
      <c r="A23" s="14" t="s">
        <v>44</v>
      </c>
      <c r="B23" s="14" t="s">
        <v>19</v>
      </c>
      <c r="C23" s="16">
        <v>0</v>
      </c>
      <c r="D23" s="16">
        <v>0</v>
      </c>
    </row>
    <row r="24" spans="1:4" ht="11.25">
      <c r="A24" s="14" t="s">
        <v>45</v>
      </c>
      <c r="B24" s="14" t="s">
        <v>20</v>
      </c>
      <c r="C24" s="16">
        <v>0</v>
      </c>
      <c r="D24" s="16">
        <v>0</v>
      </c>
    </row>
    <row r="25" spans="1:4" ht="11.25">
      <c r="A25" s="14" t="s">
        <v>46</v>
      </c>
      <c r="B25" s="14" t="s">
        <v>21</v>
      </c>
      <c r="C25" s="16">
        <v>0</v>
      </c>
      <c r="D25" s="16">
        <v>0</v>
      </c>
    </row>
    <row r="26" spans="1:4" ht="21">
      <c r="A26" s="25" t="s">
        <v>47</v>
      </c>
      <c r="B26" s="17" t="s">
        <v>22</v>
      </c>
      <c r="C26" s="19">
        <f>SUM(C18:C25)</f>
        <v>7886039</v>
      </c>
      <c r="D26" s="19">
        <f>SUM(D18:D25)</f>
        <v>17954259</v>
      </c>
    </row>
    <row r="27" spans="1:4" ht="11.25">
      <c r="A27" s="17" t="s">
        <v>48</v>
      </c>
      <c r="B27" s="14"/>
      <c r="C27" s="16"/>
      <c r="D27" s="16"/>
    </row>
    <row r="28" spans="1:4" ht="11.25">
      <c r="A28" s="26" t="s">
        <v>49</v>
      </c>
      <c r="B28" s="14" t="s">
        <v>50</v>
      </c>
      <c r="C28" s="19">
        <f>IF(C16&gt;C26,C16-C26,0)</f>
        <v>3833290</v>
      </c>
      <c r="D28" s="19">
        <f>IF(D16&gt;D26,D16-D26,0)</f>
        <v>3995505</v>
      </c>
    </row>
    <row r="29" spans="1:4" ht="11.25">
      <c r="A29" s="26" t="s">
        <v>51</v>
      </c>
      <c r="B29" s="18" t="s">
        <v>60</v>
      </c>
      <c r="C29" s="19">
        <f>IF(C26&gt;C16,C26-C16,0)</f>
        <v>0</v>
      </c>
      <c r="D29" s="19">
        <f>IF(D26&gt;D16,D26-D16,0)</f>
        <v>0</v>
      </c>
    </row>
    <row r="30" spans="1:4" ht="11.25">
      <c r="A30" s="17" t="s">
        <v>52</v>
      </c>
      <c r="B30" s="17" t="s">
        <v>23</v>
      </c>
      <c r="C30" s="20">
        <v>0</v>
      </c>
      <c r="D30" s="20">
        <v>0</v>
      </c>
    </row>
    <row r="31" spans="1:4" ht="11.25">
      <c r="A31" s="17" t="s">
        <v>53</v>
      </c>
      <c r="B31" s="17" t="s">
        <v>24</v>
      </c>
      <c r="C31" s="20">
        <v>0</v>
      </c>
      <c r="D31" s="20">
        <v>0</v>
      </c>
    </row>
    <row r="32" spans="1:4" ht="22.5">
      <c r="A32" s="17" t="s">
        <v>54</v>
      </c>
      <c r="B32" s="17"/>
      <c r="C32" s="20"/>
      <c r="D32" s="20"/>
    </row>
    <row r="33" spans="1:4" ht="11.25">
      <c r="A33" s="26" t="s">
        <v>55</v>
      </c>
      <c r="B33" s="18" t="s">
        <v>61</v>
      </c>
      <c r="C33" s="19">
        <f>IF(C30&gt;C31,C30-C31,0)</f>
        <v>0</v>
      </c>
      <c r="D33" s="19">
        <f>IF(D30&gt;D31,D30-D31,0)</f>
        <v>0</v>
      </c>
    </row>
    <row r="34" spans="1:4" ht="11.25">
      <c r="A34" s="26" t="s">
        <v>56</v>
      </c>
      <c r="B34" s="18" t="s">
        <v>62</v>
      </c>
      <c r="C34" s="19">
        <f>IF(C31&gt;C30,C31-C30,0)</f>
        <v>0</v>
      </c>
      <c r="D34" s="19">
        <f>IF(D31&gt;D30,D31-D30,0)</f>
        <v>0</v>
      </c>
    </row>
    <row r="35" spans="1:4" ht="11.25">
      <c r="A35" s="17" t="s">
        <v>57</v>
      </c>
      <c r="B35" s="17" t="s">
        <v>25</v>
      </c>
      <c r="C35" s="19">
        <f>C16+C30</f>
        <v>11719329</v>
      </c>
      <c r="D35" s="19">
        <f>D16+D30</f>
        <v>21949764</v>
      </c>
    </row>
    <row r="36" spans="1:4" ht="11.25">
      <c r="A36" s="17" t="s">
        <v>58</v>
      </c>
      <c r="B36" s="17" t="s">
        <v>26</v>
      </c>
      <c r="C36" s="19">
        <f>C26+C31</f>
        <v>7886039</v>
      </c>
      <c r="D36" s="19">
        <f>D26+D31</f>
        <v>17954259</v>
      </c>
    </row>
    <row r="37" spans="1:4" ht="22.5">
      <c r="A37" s="17" t="s">
        <v>59</v>
      </c>
      <c r="B37" s="17"/>
      <c r="C37" s="19"/>
      <c r="D37" s="19"/>
    </row>
    <row r="38" spans="1:4" ht="11.25">
      <c r="A38" s="27" t="s">
        <v>65</v>
      </c>
      <c r="B38" s="18" t="s">
        <v>63</v>
      </c>
      <c r="C38" s="19">
        <f>IF(C35&gt;C36,C35-C36,0)</f>
        <v>3833290</v>
      </c>
      <c r="D38" s="19">
        <f>IF(D35&gt;D36,D35-D36,0)</f>
        <v>3995505</v>
      </c>
    </row>
    <row r="39" spans="1:4" ht="11.25">
      <c r="A39" s="27" t="s">
        <v>66</v>
      </c>
      <c r="B39" s="18" t="s">
        <v>64</v>
      </c>
      <c r="C39" s="19">
        <f>IF(C36&gt;C35,C36-C35,0)</f>
        <v>0</v>
      </c>
      <c r="D39" s="19">
        <f>IF(D36&gt;D35,D36-D35,0)</f>
        <v>0</v>
      </c>
    </row>
  </sheetData>
  <sheetProtection/>
  <mergeCells count="7">
    <mergeCell ref="A4:A5"/>
    <mergeCell ref="B3:D3"/>
    <mergeCell ref="A1:A3"/>
    <mergeCell ref="C4:D4"/>
    <mergeCell ref="B4:B5"/>
    <mergeCell ref="B2:D2"/>
    <mergeCell ref="B1:D1"/>
  </mergeCells>
  <dataValidations count="2">
    <dataValidation allowBlank="1" showInputMessage="1" showErrorMessage="1" errorTitle="Eroare format data" error="Eroare format data" sqref="C30:D31 C18:D25"/>
    <dataValidation type="whole" allowBlank="1" showInputMessage="1" showErrorMessage="1" promptTitle="Eroare format data" errorTitle="Eroare format data" error="Eroare format data" sqref="C8:D15">
      <formula1>0</formula1>
      <formula2>10000000000000000000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SITUATII-FINANCIARE-31122009_fonduri</dc:title>
  <dc:subject>SITUATII-FINANCIARE-31122009_fonduri</dc:subject>
  <dc:creator>Directia Reglementare</dc:creator>
  <cp:keywords>SITUATII-FINANCIARE-31122009_fonduri</cp:keywords>
  <dc:description>SITUATII-FINANCIARE-31122009_fonduri, fonduri de pensii private</dc:description>
  <cp:lastModifiedBy>dan.zavoianu</cp:lastModifiedBy>
  <cp:lastPrinted>2011-04-14T19:45:09Z</cp:lastPrinted>
  <dcterms:created xsi:type="dcterms:W3CDTF">1996-10-14T23:33:28Z</dcterms:created>
  <dcterms:modified xsi:type="dcterms:W3CDTF">2012-02-23T15:27:23Z</dcterms:modified>
  <cp:category>SITUATII-FINANCIARE-31122009_fonduri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